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3" firstSheet="0" activeTab="0"/>
  </bookViews>
  <sheets>
    <sheet name="Tabelle1" sheetId="1" state="visible" r:id="rId2"/>
    <sheet name="Tabelle2" sheetId="2" state="visible" r:id="rId3"/>
    <sheet name="Tabelle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<sst xmlns="http://schemas.openxmlformats.org/spreadsheetml/2006/main" count="415" uniqueCount="52">
  <si>
    <t>Sophie 21</t>
  </si>
  <si>
    <t>Sophie 23</t>
  </si>
  <si>
    <t>Line plan 2012</t>
  </si>
  <si>
    <t>rev2</t>
  </si>
  <si>
    <t>Sophie 25</t>
  </si>
  <si>
    <t>Sophie</t>
  </si>
  <si>
    <t>line config.</t>
  </si>
  <si>
    <t>rev4</t>
  </si>
  <si>
    <t>A # Line</t>
  </si>
  <si>
    <t>Rib # 2</t>
  </si>
  <si>
    <t>Rib # 24</t>
  </si>
  <si>
    <t>LTC-0065</t>
  </si>
  <si>
    <t>LTC-0160</t>
  </si>
  <si>
    <t>TSL 500</t>
  </si>
  <si>
    <t>Rib # 3</t>
  </si>
  <si>
    <t>Rib # 23</t>
  </si>
  <si>
    <t>Rib # 6</t>
  </si>
  <si>
    <t>Rib # 21</t>
  </si>
  <si>
    <t>Rib # 7</t>
  </si>
  <si>
    <t>Rib # 20</t>
  </si>
  <si>
    <t>Rib # 10</t>
  </si>
  <si>
    <t>Rib # 18</t>
  </si>
  <si>
    <t>LTC-0120</t>
  </si>
  <si>
    <t>TSL 380</t>
  </si>
  <si>
    <t>Rib # 11</t>
  </si>
  <si>
    <t>Rib # 17</t>
  </si>
  <si>
    <t>Rib # 14</t>
  </si>
  <si>
    <t>Rib # 15</t>
  </si>
  <si>
    <t>Rib # 12</t>
  </si>
  <si>
    <t>Rib # 19</t>
  </si>
  <si>
    <t>Rib # 9</t>
  </si>
  <si>
    <t>LTC-0080</t>
  </si>
  <si>
    <t>TSL 220</t>
  </si>
  <si>
    <t>Rib # 22</t>
  </si>
  <si>
    <t>Rib # 8</t>
  </si>
  <si>
    <r>
      <rPr>
        <b val="true"/>
        <sz val="10"/>
        <rFont val="Arial"/>
        <family val="2"/>
        <charset val="1"/>
      </rPr>
      <t>Rib # 2 </t>
    </r>
    <r>
      <rPr>
        <b val="true"/>
        <sz val="8"/>
        <rFont val="Arial"/>
        <family val="2"/>
        <charset val="1"/>
      </rPr>
      <t>Stabi</t>
    </r>
  </si>
  <si>
    <t>Stabi</t>
  </si>
  <si>
    <t>B # Line</t>
  </si>
  <si>
    <t>TSL 190</t>
  </si>
  <si>
    <t>C # Line</t>
  </si>
  <si>
    <t>TSL 280</t>
  </si>
  <si>
    <t>D # Line</t>
  </si>
  <si>
    <t>TSL280</t>
  </si>
  <si>
    <t>Rib # 4</t>
  </si>
  <si>
    <t>Brake # Line</t>
  </si>
  <si>
    <t>DC 60</t>
  </si>
  <si>
    <t>TSL 140</t>
  </si>
  <si>
    <t>.+300</t>
  </si>
  <si>
    <t>red</t>
  </si>
  <si>
    <t>Rib #8</t>
  </si>
  <si>
    <t>Rib # 16</t>
  </si>
  <si>
    <t>DC 60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</si>
</sst>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.0000"/>
    <numFmt numFmtId="167" formatCode="DD/MM/YYYY"/>
  </numFmts>
  <fonts count="17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  <charset val="1"/>
    </font>
    <font>
      <b val="true"/>
      <sz val="8"/>
      <name val="Arial"/>
      <family val="2"/>
      <charset val="1"/>
    </font>
    <font>
      <sz val="11"/>
      <name val="Calibri"/>
      <family val="2"/>
      <charset val="1"/>
    </font>
    <font>
      <b val="true"/>
      <sz val="11"/>
      <color rgb="FF008000"/>
      <name val="Calibri"/>
      <family val="2"/>
      <charset val="1"/>
    </font>
    <font>
      <b val="true"/>
      <sz val="11"/>
      <color rgb="FF808080"/>
      <name val="Calibri"/>
      <family val="2"/>
      <charset val="1"/>
    </font>
    <font>
      <b val="true"/>
      <sz val="10"/>
      <color rgb="FFFFFF00"/>
      <name val="Arial"/>
      <family val="2"/>
      <charset val="1"/>
    </font>
    <font>
      <b val="true"/>
      <sz val="11"/>
      <color rgb="FF993300"/>
      <name val="Calibri"/>
      <family val="2"/>
      <charset val="1"/>
    </font>
    <font>
      <b val="true"/>
      <sz val="11"/>
      <color rgb="FF0066CC"/>
      <name val="Calibri"/>
      <family val="2"/>
      <charset val="1"/>
    </font>
    <font>
      <sz val="10"/>
      <name val="Arial"/>
      <family val="2"/>
      <charset val="1"/>
    </font>
    <font>
      <b val="true"/>
      <sz val="10"/>
      <color rgb="FFFF0000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sz val="11"/>
      <color rgb="FFFF0000"/>
      <name val="Calibri"/>
      <family val="2"/>
      <charset val="1"/>
    </font>
    <font>
      <b val="true"/>
      <sz val="11"/>
      <color rgb="FFFF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CC"/>
      </patternFill>
    </fill>
  </fills>
  <borders count="23">
    <border diagonalUp="false" diagonalDown="false">
      <left/>
      <right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/>
      <right style="medium"/>
      <top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8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2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4" fillId="3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5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3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3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3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6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6" fillId="3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6" fillId="3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6" fillId="3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1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1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3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6" fillId="3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6" fillId="3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1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6" fillId="3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14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14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6" fillId="3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1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1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4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6" fillId="3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3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3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5" fontId="0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6" fillId="3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19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6" fillId="3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3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3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3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A73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36" zoomScaleNormal="36" zoomScalePageLayoutView="100" workbookViewId="0">
      <selection pane="topLeft" activeCell="E64" activeCellId="0" sqref="E64"/>
    </sheetView>
  </sheetViews>
  <sheetFormatPr defaultRowHeight="13.8"/>
  <cols>
    <col collapsed="false" hidden="false" max="1" min="1" style="1" width="12.1377551020408"/>
    <col collapsed="false" hidden="false" max="8" min="2" style="0" width="12.1377551020408"/>
    <col collapsed="false" hidden="false" max="10" min="9" style="2" width="12.1377551020408"/>
    <col collapsed="false" hidden="false" max="11" min="11" style="0" width="12.1377551020408"/>
    <col collapsed="false" hidden="false" max="12" min="12" style="0" width="11.8367346938776"/>
    <col collapsed="false" hidden="false" max="14" min="13" style="0" width="12.1377551020408"/>
    <col collapsed="false" hidden="false" max="16" min="15" style="2" width="12.1377551020408"/>
    <col collapsed="false" hidden="false" max="25" min="17" style="0" width="12.1377551020408"/>
    <col collapsed="false" hidden="false" max="26" min="26" style="0" width="15.9183673469388"/>
    <col collapsed="false" hidden="false" max="1025" min="27" style="0" width="12.1377551020408"/>
  </cols>
  <sheetData>
    <row r="1" customFormat="false" ht="13.8" hidden="false" customHeight="false" outlineLevel="0" collapsed="false">
      <c r="A1" s="3" t="s">
        <v>0</v>
      </c>
      <c r="B1" s="3"/>
      <c r="C1" s="3"/>
      <c r="D1" s="4"/>
      <c r="E1" s="4"/>
      <c r="F1" s="5"/>
      <c r="G1" s="5"/>
      <c r="H1" s="6" t="s">
        <v>1</v>
      </c>
      <c r="I1" s="6" t="s">
        <v>2</v>
      </c>
      <c r="J1" s="6"/>
      <c r="K1" s="7"/>
      <c r="L1" s="7"/>
      <c r="M1" s="7" t="s">
        <v>3</v>
      </c>
      <c r="N1" s="6" t="s">
        <v>4</v>
      </c>
      <c r="O1" s="8"/>
      <c r="P1" s="8"/>
      <c r="Q1" s="8"/>
      <c r="R1" s="8"/>
      <c r="S1" s="7" t="s">
        <v>3</v>
      </c>
      <c r="T1" s="9" t="s">
        <v>5</v>
      </c>
      <c r="U1" s="10"/>
      <c r="V1" s="10"/>
      <c r="W1" s="11" t="s">
        <v>6</v>
      </c>
      <c r="X1" s="11" t="s">
        <v>7</v>
      </c>
      <c r="Y1" s="12"/>
      <c r="Z1" s="12"/>
    </row>
    <row r="2" customFormat="false" ht="13.8" hidden="false" customHeight="false" outlineLevel="0" collapsed="false">
      <c r="A2" s="13" t="s">
        <v>8</v>
      </c>
      <c r="B2" s="13"/>
      <c r="C2" s="13"/>
      <c r="D2" s="13"/>
      <c r="E2" s="13"/>
      <c r="F2" s="13"/>
      <c r="G2" s="14"/>
      <c r="H2" s="6" t="s">
        <v>8</v>
      </c>
      <c r="I2" s="6"/>
      <c r="J2" s="6"/>
      <c r="K2" s="6"/>
      <c r="L2" s="6"/>
      <c r="M2" s="6"/>
      <c r="N2" s="15"/>
      <c r="O2" s="15"/>
      <c r="P2" s="15"/>
      <c r="Q2" s="15"/>
      <c r="R2" s="15"/>
      <c r="T2" s="9" t="s">
        <v>8</v>
      </c>
      <c r="U2" s="9"/>
      <c r="V2" s="9"/>
      <c r="W2" s="9"/>
      <c r="X2" s="9"/>
    </row>
    <row r="3" customFormat="false" ht="13.8" hidden="false" customHeight="false" outlineLevel="0" collapsed="false">
      <c r="A3" s="16" t="s">
        <v>9</v>
      </c>
      <c r="B3" s="17" t="n">
        <v>469.1505</v>
      </c>
      <c r="C3" s="18" t="n">
        <v>1662.9019263675</v>
      </c>
      <c r="D3" s="18" t="n">
        <v>5060.52546363</v>
      </c>
      <c r="E3" s="19"/>
      <c r="F3" s="20" t="n">
        <v>7192.5778899975</v>
      </c>
      <c r="G3" s="20"/>
      <c r="H3" s="21" t="s">
        <v>9</v>
      </c>
      <c r="I3" s="22" t="n">
        <v>491</v>
      </c>
      <c r="J3" s="22" t="n">
        <v>1740.347385</v>
      </c>
      <c r="K3" s="22" t="n">
        <v>5296.20666</v>
      </c>
      <c r="L3" s="23"/>
      <c r="M3" s="24" t="n">
        <f aca="false">K3+J3+I3</f>
        <v>7527.554045</v>
      </c>
      <c r="N3" s="21" t="s">
        <v>9</v>
      </c>
      <c r="O3" s="22" t="n">
        <f aca="false">SUM(I3*1.085977285)</f>
        <v>533.214846935</v>
      </c>
      <c r="P3" s="22" t="n">
        <f aca="false">SUM(J3*1.085977285)</f>
        <v>1889.97772811915</v>
      </c>
      <c r="Q3" s="22" t="n">
        <f aca="false">SUM(K3*1.085977285)</f>
        <v>5751.56012942572</v>
      </c>
      <c r="R3" s="25"/>
      <c r="S3" s="24" t="n">
        <f aca="false">Q3+P3+O3</f>
        <v>8174.75270447987</v>
      </c>
      <c r="T3" s="9" t="s">
        <v>10</v>
      </c>
      <c r="U3" s="26" t="s">
        <v>11</v>
      </c>
      <c r="V3" s="27" t="s">
        <v>12</v>
      </c>
      <c r="W3" s="28" t="s">
        <v>13</v>
      </c>
      <c r="X3" s="29"/>
    </row>
    <row r="4" customFormat="false" ht="13.8" hidden="false" customHeight="false" outlineLevel="0" collapsed="false">
      <c r="A4" s="30" t="s">
        <v>14</v>
      </c>
      <c r="B4" s="17" t="n">
        <v>408.819742695</v>
      </c>
      <c r="C4" s="31"/>
      <c r="D4" s="31"/>
      <c r="E4" s="19"/>
      <c r="F4" s="20" t="n">
        <v>7132.2471326925</v>
      </c>
      <c r="G4" s="20"/>
      <c r="H4" s="6" t="s">
        <v>14</v>
      </c>
      <c r="I4" s="22" t="n">
        <v>427.85949</v>
      </c>
      <c r="J4" s="25"/>
      <c r="K4" s="25"/>
      <c r="L4" s="23"/>
      <c r="M4" s="24" t="n">
        <f aca="false">K3+J3+I4</f>
        <v>7464.413535</v>
      </c>
      <c r="N4" s="6" t="s">
        <v>14</v>
      </c>
      <c r="O4" s="22" t="n">
        <f aca="false">SUM(I4*1.085977285)</f>
        <v>464.645687311685</v>
      </c>
      <c r="P4" s="32"/>
      <c r="Q4" s="32"/>
      <c r="R4" s="25"/>
      <c r="S4" s="24" t="n">
        <f aca="false">Q3+P3+O4</f>
        <v>8106.18354485655</v>
      </c>
      <c r="T4" s="9" t="s">
        <v>15</v>
      </c>
      <c r="U4" s="26" t="s">
        <v>11</v>
      </c>
      <c r="V4" s="25"/>
      <c r="W4" s="25"/>
      <c r="X4" s="29"/>
      <c r="Z4" s="0" t="n">
        <f aca="false">SUM(AA2)</f>
        <v>0</v>
      </c>
    </row>
    <row r="5" customFormat="false" ht="13.8" hidden="false" customHeight="false" outlineLevel="0" collapsed="false">
      <c r="A5" s="30" t="s">
        <v>16</v>
      </c>
      <c r="B5" s="17" t="n">
        <v>430.918107165</v>
      </c>
      <c r="C5" s="33" t="n">
        <v>1580.033059605</v>
      </c>
      <c r="D5" s="31"/>
      <c r="E5" s="19"/>
      <c r="F5" s="20" t="n">
        <v>7071.4766304</v>
      </c>
      <c r="G5" s="20"/>
      <c r="H5" s="6" t="s">
        <v>16</v>
      </c>
      <c r="I5" s="22" t="n">
        <v>450.98703</v>
      </c>
      <c r="J5" s="22" t="n">
        <v>1653.61911</v>
      </c>
      <c r="K5" s="25"/>
      <c r="L5" s="23"/>
      <c r="M5" s="24" t="n">
        <f aca="false">K3+J5+I5</f>
        <v>7400.8128</v>
      </c>
      <c r="N5" s="6" t="s">
        <v>16</v>
      </c>
      <c r="O5" s="22" t="n">
        <f aca="false">SUM(I5*1.085977285)</f>
        <v>489.761670409614</v>
      </c>
      <c r="P5" s="34" t="n">
        <f aca="false">SUM(J5*1.085977285)</f>
        <v>1795.79279150192</v>
      </c>
      <c r="Q5" s="32"/>
      <c r="R5" s="25"/>
      <c r="S5" s="24" t="n">
        <f aca="false">Q3+P5+O5</f>
        <v>8037.11459133725</v>
      </c>
      <c r="T5" s="9" t="s">
        <v>17</v>
      </c>
      <c r="U5" s="26" t="s">
        <v>11</v>
      </c>
      <c r="V5" s="27" t="s">
        <v>12</v>
      </c>
      <c r="W5" s="25"/>
      <c r="X5" s="29"/>
    </row>
    <row r="6" customFormat="false" ht="13.8" hidden="false" customHeight="false" outlineLevel="0" collapsed="false">
      <c r="A6" s="30" t="s">
        <v>18</v>
      </c>
      <c r="B6" s="17" t="n">
        <v>453.016471635</v>
      </c>
      <c r="C6" s="35"/>
      <c r="D6" s="35"/>
      <c r="E6" s="19"/>
      <c r="F6" s="20" t="n">
        <v>7093.57499487</v>
      </c>
      <c r="G6" s="20"/>
      <c r="H6" s="6" t="s">
        <v>18</v>
      </c>
      <c r="I6" s="22" t="n">
        <v>474.11457</v>
      </c>
      <c r="J6" s="36"/>
      <c r="K6" s="36"/>
      <c r="L6" s="23"/>
      <c r="M6" s="24" t="n">
        <f aca="false">K3+J5+I6</f>
        <v>7423.94034</v>
      </c>
      <c r="N6" s="6" t="s">
        <v>18</v>
      </c>
      <c r="O6" s="22" t="n">
        <f aca="false">SUM(I6*1.085977285)</f>
        <v>514.877653507542</v>
      </c>
      <c r="P6" s="37"/>
      <c r="Q6" s="37"/>
      <c r="R6" s="25"/>
      <c r="S6" s="24" t="n">
        <f aca="false">Q3+P5+O6</f>
        <v>8062.23057443518</v>
      </c>
      <c r="T6" s="9" t="s">
        <v>19</v>
      </c>
      <c r="U6" s="26" t="s">
        <v>11</v>
      </c>
      <c r="V6" s="36"/>
      <c r="W6" s="36"/>
      <c r="X6" s="29"/>
    </row>
    <row r="7" customFormat="false" ht="13.8" hidden="false" customHeight="false" outlineLevel="0" collapsed="false">
      <c r="A7" s="30" t="s">
        <v>20</v>
      </c>
      <c r="B7" s="17" t="n">
        <v>453.016471635</v>
      </c>
      <c r="C7" s="18" t="n">
        <v>1486.1150106075</v>
      </c>
      <c r="D7" s="18" t="n">
        <v>5060.52546363</v>
      </c>
      <c r="E7" s="19"/>
      <c r="F7" s="20" t="n">
        <v>6999.6569458725</v>
      </c>
      <c r="G7" s="20"/>
      <c r="H7" s="6" t="s">
        <v>20</v>
      </c>
      <c r="I7" s="22" t="n">
        <v>474.11457</v>
      </c>
      <c r="J7" s="22" t="n">
        <v>1555.327065</v>
      </c>
      <c r="K7" s="22" t="n">
        <v>5296.20666</v>
      </c>
      <c r="L7" s="23"/>
      <c r="M7" s="24" t="n">
        <f aca="false">K7+J7+I7</f>
        <v>7325.648295</v>
      </c>
      <c r="N7" s="6" t="s">
        <v>20</v>
      </c>
      <c r="O7" s="22" t="n">
        <f aca="false">SUM(I7*1.085977285)</f>
        <v>514.877653507542</v>
      </c>
      <c r="P7" s="34" t="n">
        <f aca="false">SUM(J7*1.085977285)</f>
        <v>1689.04986333572</v>
      </c>
      <c r="Q7" s="34" t="n">
        <f aca="false">SUM(K7*1.085977285)</f>
        <v>5751.56012942572</v>
      </c>
      <c r="R7" s="25"/>
      <c r="S7" s="24" t="n">
        <f aca="false">Q7+P7+O7</f>
        <v>7955.48764626898</v>
      </c>
      <c r="T7" s="9" t="s">
        <v>21</v>
      </c>
      <c r="U7" s="26" t="s">
        <v>11</v>
      </c>
      <c r="V7" s="38" t="s">
        <v>22</v>
      </c>
      <c r="W7" s="28" t="s">
        <v>23</v>
      </c>
      <c r="X7" s="29"/>
    </row>
    <row r="8" customFormat="false" ht="13.8" hidden="false" customHeight="false" outlineLevel="0" collapsed="false">
      <c r="A8" s="30" t="s">
        <v>24</v>
      </c>
      <c r="B8" s="17" t="n">
        <v>375.67219599</v>
      </c>
      <c r="C8" s="31"/>
      <c r="D8" s="31"/>
      <c r="E8" s="19"/>
      <c r="F8" s="20" t="n">
        <v>6922.3126702275</v>
      </c>
      <c r="G8" s="20"/>
      <c r="H8" s="6" t="s">
        <v>24</v>
      </c>
      <c r="I8" s="22" t="n">
        <v>393.16818</v>
      </c>
      <c r="J8" s="25"/>
      <c r="K8" s="25"/>
      <c r="L8" s="23"/>
      <c r="M8" s="24" t="n">
        <f aca="false">K7+J7+I8</f>
        <v>7244.701905</v>
      </c>
      <c r="N8" s="6" t="s">
        <v>24</v>
      </c>
      <c r="O8" s="22" t="n">
        <f aca="false">SUM(I8*1.085977285)</f>
        <v>426.971712664791</v>
      </c>
      <c r="P8" s="32"/>
      <c r="Q8" s="32"/>
      <c r="R8" s="25"/>
      <c r="S8" s="24" t="n">
        <f aca="false">Q7+P7+O8</f>
        <v>7867.58170542623</v>
      </c>
      <c r="T8" s="9" t="s">
        <v>25</v>
      </c>
      <c r="U8" s="26" t="s">
        <v>11</v>
      </c>
      <c r="V8" s="25"/>
      <c r="W8" s="25"/>
      <c r="X8" s="29"/>
    </row>
    <row r="9" customFormat="false" ht="13.8" hidden="false" customHeight="false" outlineLevel="0" collapsed="false">
      <c r="A9" s="30" t="s">
        <v>26</v>
      </c>
      <c r="B9" s="17" t="n">
        <v>408.819742695</v>
      </c>
      <c r="C9" s="33" t="n">
        <v>1359.049414905</v>
      </c>
      <c r="D9" s="31"/>
      <c r="E9" s="19"/>
      <c r="F9" s="20" t="n">
        <v>6828.39462123</v>
      </c>
      <c r="G9" s="20"/>
      <c r="H9" s="6" t="s">
        <v>26</v>
      </c>
      <c r="I9" s="22" t="n">
        <v>427.85949</v>
      </c>
      <c r="J9" s="22" t="n">
        <v>1422.34371</v>
      </c>
      <c r="K9" s="25"/>
      <c r="L9" s="23"/>
      <c r="M9" s="24" t="n">
        <f aca="false">K7+J9+I9</f>
        <v>7146.40986</v>
      </c>
      <c r="N9" s="6" t="s">
        <v>26</v>
      </c>
      <c r="O9" s="22" t="n">
        <f aca="false">SUM(I9*1.085977285)</f>
        <v>464.645687311685</v>
      </c>
      <c r="P9" s="34" t="n">
        <f aca="false">SUM(J9*1.085977285)</f>
        <v>1544.63296052263</v>
      </c>
      <c r="Q9" s="32"/>
      <c r="R9" s="25"/>
      <c r="S9" s="24" t="n">
        <f aca="false">Q7+P9+O9</f>
        <v>7760.83877726003</v>
      </c>
      <c r="T9" s="9" t="s">
        <v>27</v>
      </c>
      <c r="U9" s="26" t="s">
        <v>11</v>
      </c>
      <c r="V9" s="38" t="s">
        <v>22</v>
      </c>
      <c r="W9" s="25"/>
      <c r="X9" s="29"/>
    </row>
    <row r="10" customFormat="false" ht="13.8" hidden="false" customHeight="false" outlineLevel="0" collapsed="false">
      <c r="A10" s="30" t="s">
        <v>27</v>
      </c>
      <c r="B10" s="17" t="n">
        <v>419.86892493</v>
      </c>
      <c r="C10" s="31"/>
      <c r="D10" s="31"/>
      <c r="E10" s="19"/>
      <c r="F10" s="20" t="n">
        <v>6839.443803465</v>
      </c>
      <c r="G10" s="20"/>
      <c r="H10" s="6" t="s">
        <v>27</v>
      </c>
      <c r="I10" s="22" t="n">
        <v>439.42326</v>
      </c>
      <c r="J10" s="25"/>
      <c r="K10" s="25"/>
      <c r="L10" s="23"/>
      <c r="M10" s="24" t="n">
        <f aca="false">K7+J9+I10</f>
        <v>7157.97363</v>
      </c>
      <c r="N10" s="6" t="s">
        <v>27</v>
      </c>
      <c r="O10" s="22" t="n">
        <f aca="false">SUM(I10*1.085977285)</f>
        <v>477.203678860649</v>
      </c>
      <c r="P10" s="32"/>
      <c r="Q10" s="32"/>
      <c r="R10" s="25"/>
      <c r="S10" s="24" t="n">
        <f aca="false">Q7+P9+O10</f>
        <v>7773.39676880899</v>
      </c>
      <c r="T10" s="9" t="s">
        <v>26</v>
      </c>
      <c r="U10" s="26" t="s">
        <v>11</v>
      </c>
      <c r="V10" s="25"/>
      <c r="W10" s="39"/>
      <c r="X10" s="29"/>
      <c r="AA10" s="40"/>
    </row>
    <row r="11" customFormat="false" ht="13.8" hidden="false" customHeight="false" outlineLevel="0" collapsed="false">
      <c r="A11" s="30" t="s">
        <v>21</v>
      </c>
      <c r="B11" s="17" t="n">
        <v>403.2951515775</v>
      </c>
      <c r="C11" s="33" t="n">
        <v>950.22967221</v>
      </c>
      <c r="D11" s="33" t="n">
        <v>5358.853383975</v>
      </c>
      <c r="E11" s="19"/>
      <c r="F11" s="20" t="n">
        <v>6712.3782077625</v>
      </c>
      <c r="G11" s="20"/>
      <c r="H11" s="6" t="s">
        <v>21</v>
      </c>
      <c r="I11" s="22" t="n">
        <v>422.077605</v>
      </c>
      <c r="J11" s="22" t="n">
        <v>994.48422</v>
      </c>
      <c r="K11" s="22" t="n">
        <v>5608.42845</v>
      </c>
      <c r="L11" s="23"/>
      <c r="M11" s="24" t="n">
        <f aca="false">K11+J11+I11</f>
        <v>7024.990275</v>
      </c>
      <c r="N11" s="6" t="s">
        <v>21</v>
      </c>
      <c r="O11" s="22" t="n">
        <f aca="false">SUM(I11*1.085977285)</f>
        <v>458.366691537202</v>
      </c>
      <c r="P11" s="34" t="n">
        <f aca="false">SUM(J11*1.085977285)</f>
        <v>1079.98727321094</v>
      </c>
      <c r="Q11" s="34" t="n">
        <f aca="false">SUM(K11*1.085977285)</f>
        <v>6090.62590124776</v>
      </c>
      <c r="R11" s="25"/>
      <c r="S11" s="24" t="n">
        <f aca="false">Q11+P11+O11</f>
        <v>7628.9798659959</v>
      </c>
      <c r="T11" s="9" t="s">
        <v>28</v>
      </c>
      <c r="U11" s="26" t="s">
        <v>11</v>
      </c>
      <c r="V11" s="38" t="s">
        <v>22</v>
      </c>
      <c r="W11" s="25"/>
      <c r="X11" s="29"/>
    </row>
    <row r="12" customFormat="false" ht="13.8" hidden="false" customHeight="false" outlineLevel="0" collapsed="false">
      <c r="A12" s="30" t="s">
        <v>29</v>
      </c>
      <c r="B12" s="17" t="n">
        <v>331.47546705</v>
      </c>
      <c r="C12" s="41"/>
      <c r="D12" s="31"/>
      <c r="E12" s="19"/>
      <c r="F12" s="20" t="n">
        <v>6640.558523235</v>
      </c>
      <c r="G12" s="20"/>
      <c r="H12" s="6" t="s">
        <v>29</v>
      </c>
      <c r="I12" s="22" t="n">
        <v>346.9131</v>
      </c>
      <c r="J12" s="42"/>
      <c r="K12" s="25"/>
      <c r="L12" s="23"/>
      <c r="M12" s="24" t="n">
        <f aca="false">K11+J11+I12</f>
        <v>6949.82577</v>
      </c>
      <c r="N12" s="6" t="s">
        <v>29</v>
      </c>
      <c r="O12" s="22" t="n">
        <f aca="false">SUM(I12*1.085977285)</f>
        <v>376.739746468933</v>
      </c>
      <c r="P12" s="43"/>
      <c r="Q12" s="32"/>
      <c r="R12" s="25"/>
      <c r="S12" s="24" t="n">
        <f aca="false">Q11+P11+O12</f>
        <v>7547.35292092763</v>
      </c>
      <c r="T12" s="9" t="s">
        <v>24</v>
      </c>
      <c r="U12" s="26" t="s">
        <v>11</v>
      </c>
      <c r="V12" s="36"/>
      <c r="W12" s="44"/>
      <c r="X12" s="29"/>
    </row>
    <row r="13" customFormat="false" ht="13.8" hidden="false" customHeight="false" outlineLevel="0" collapsed="false">
      <c r="A13" s="30" t="s">
        <v>17</v>
      </c>
      <c r="B13" s="17" t="n">
        <v>353.57383152</v>
      </c>
      <c r="C13" s="33" t="n">
        <v>845.2624409775</v>
      </c>
      <c r="D13" s="45"/>
      <c r="E13" s="19"/>
      <c r="F13" s="20" t="n">
        <v>6557.6896564725</v>
      </c>
      <c r="G13" s="20"/>
      <c r="H13" s="6" t="s">
        <v>17</v>
      </c>
      <c r="I13" s="46" t="n">
        <v>370.04064</v>
      </c>
      <c r="J13" s="46" t="n">
        <v>884.628405</v>
      </c>
      <c r="K13" s="47"/>
      <c r="L13" s="23"/>
      <c r="M13" s="24" t="n">
        <f aca="false">K11+J13+I13</f>
        <v>6863.097495</v>
      </c>
      <c r="N13" s="6" t="s">
        <v>17</v>
      </c>
      <c r="O13" s="22" t="n">
        <f aca="false">SUM(I13*1.085977285)</f>
        <v>401.855729566862</v>
      </c>
      <c r="P13" s="34" t="n">
        <f aca="false">SUM(J13*1.085977285)</f>
        <v>960.686353495781</v>
      </c>
      <c r="Q13" s="48"/>
      <c r="R13" s="25"/>
      <c r="S13" s="24" t="n">
        <f aca="false">Q11+P13+O13</f>
        <v>7453.1679843104</v>
      </c>
      <c r="T13" s="9" t="s">
        <v>30</v>
      </c>
      <c r="U13" s="26" t="s">
        <v>11</v>
      </c>
      <c r="V13" s="49" t="s">
        <v>31</v>
      </c>
      <c r="W13" s="28" t="s">
        <v>32</v>
      </c>
      <c r="X13" s="29"/>
    </row>
    <row r="14" customFormat="false" ht="13.8" hidden="false" customHeight="false" outlineLevel="0" collapsed="false">
      <c r="A14" s="30" t="s">
        <v>33</v>
      </c>
      <c r="B14" s="17" t="n">
        <v>342.524649285</v>
      </c>
      <c r="C14" s="31"/>
      <c r="D14" s="31"/>
      <c r="E14" s="19"/>
      <c r="F14" s="20" t="n">
        <v>6546.6404742375</v>
      </c>
      <c r="G14" s="20"/>
      <c r="H14" s="6" t="s">
        <v>33</v>
      </c>
      <c r="I14" s="46" t="n">
        <v>358.47687</v>
      </c>
      <c r="J14" s="50"/>
      <c r="K14" s="50"/>
      <c r="L14" s="23"/>
      <c r="M14" s="24" t="n">
        <f aca="false">K11+J13+I14</f>
        <v>6851.533725</v>
      </c>
      <c r="N14" s="6" t="s">
        <v>33</v>
      </c>
      <c r="O14" s="22" t="n">
        <f aca="false">SUM(I14*1.085977285)</f>
        <v>389.297738017898</v>
      </c>
      <c r="P14" s="32"/>
      <c r="Q14" s="32"/>
      <c r="R14" s="25"/>
      <c r="S14" s="24" t="n">
        <f aca="false">Q11+P13+O14</f>
        <v>7440.60999276144</v>
      </c>
      <c r="T14" s="9" t="s">
        <v>34</v>
      </c>
      <c r="U14" s="26" t="s">
        <v>11</v>
      </c>
      <c r="V14" s="25"/>
      <c r="W14" s="25"/>
      <c r="X14" s="29"/>
    </row>
    <row r="15" customFormat="false" ht="13.8" hidden="false" customHeight="false" outlineLevel="0" collapsed="false">
      <c r="A15" s="30" t="s">
        <v>10</v>
      </c>
      <c r="B15" s="17" t="n">
        <v>1071.770676795</v>
      </c>
      <c r="C15" s="31"/>
      <c r="D15" s="31"/>
      <c r="E15" s="19"/>
      <c r="F15" s="20" t="n">
        <v>6347.7551940075</v>
      </c>
      <c r="G15" s="20"/>
      <c r="H15" s="6" t="s">
        <v>10</v>
      </c>
      <c r="I15" s="46" t="n">
        <v>1121.68569</v>
      </c>
      <c r="J15" s="50"/>
      <c r="K15" s="50"/>
      <c r="L15" s="23"/>
      <c r="M15" s="24" t="n">
        <f aca="false">I15+K31</f>
        <v>6643.385865</v>
      </c>
      <c r="N15" s="6" t="s">
        <v>10</v>
      </c>
      <c r="O15" s="22" t="n">
        <f aca="false">SUM(I15*1.085977285)</f>
        <v>1218.12518024955</v>
      </c>
      <c r="P15" s="32"/>
      <c r="Q15" s="32"/>
      <c r="R15" s="25"/>
      <c r="S15" s="24" t="n">
        <f aca="false">O15+Q31</f>
        <v>7214.56614488008</v>
      </c>
      <c r="T15" s="9" t="s">
        <v>35</v>
      </c>
      <c r="U15" s="26" t="s">
        <v>11</v>
      </c>
      <c r="V15" s="25"/>
      <c r="W15" s="39"/>
      <c r="X15" s="29"/>
    </row>
    <row r="16" customFormat="false" ht="13.8" hidden="false" customHeight="false" outlineLevel="0" collapsed="false">
      <c r="A16" s="51" t="s">
        <v>36</v>
      </c>
      <c r="B16" s="17" t="n">
        <v>911.5575343875</v>
      </c>
      <c r="C16" s="31"/>
      <c r="D16" s="31"/>
      <c r="E16" s="19"/>
      <c r="F16" s="20" t="n">
        <v>6187.5420516</v>
      </c>
      <c r="G16" s="20"/>
      <c r="H16" s="52" t="s">
        <v>36</v>
      </c>
      <c r="I16" s="46" t="n">
        <v>954.011025</v>
      </c>
      <c r="J16" s="50"/>
      <c r="K16" s="50"/>
      <c r="L16" s="23"/>
      <c r="M16" s="24" t="n">
        <f aca="false">I16+K31</f>
        <v>6475.7112</v>
      </c>
      <c r="N16" s="52" t="s">
        <v>36</v>
      </c>
      <c r="O16" s="22" t="n">
        <f aca="false">SUM(I16*1.085977285)</f>
        <v>1036.03430278957</v>
      </c>
      <c r="P16" s="32"/>
      <c r="Q16" s="32"/>
      <c r="R16" s="25"/>
      <c r="S16" s="24" t="n">
        <f aca="false">O16+Q31</f>
        <v>7032.47526742009</v>
      </c>
      <c r="T16" s="53" t="s">
        <v>36</v>
      </c>
      <c r="U16" s="26" t="s">
        <v>11</v>
      </c>
      <c r="V16" s="25"/>
      <c r="W16" s="39"/>
      <c r="X16" s="29"/>
    </row>
    <row r="17" customFormat="false" ht="13.8" hidden="false" customHeight="false" outlineLevel="0" collapsed="false">
      <c r="A17" s="54" t="s">
        <v>37</v>
      </c>
      <c r="B17" s="54"/>
      <c r="C17" s="54"/>
      <c r="D17" s="54"/>
      <c r="E17" s="54"/>
      <c r="F17" s="54"/>
      <c r="G17" s="20"/>
      <c r="H17" s="6" t="s">
        <v>37</v>
      </c>
      <c r="I17" s="6"/>
      <c r="J17" s="6"/>
      <c r="K17" s="6"/>
      <c r="L17" s="6"/>
      <c r="M17" s="6"/>
      <c r="N17" s="15"/>
      <c r="O17" s="15"/>
      <c r="P17" s="55"/>
      <c r="Q17" s="55"/>
      <c r="R17" s="15"/>
      <c r="T17" s="9" t="s">
        <v>37</v>
      </c>
      <c r="U17" s="9"/>
      <c r="V17" s="9"/>
      <c r="W17" s="9"/>
      <c r="X17" s="9"/>
    </row>
    <row r="18" customFormat="false" ht="13.8" hidden="false" customHeight="false" outlineLevel="0" collapsed="false">
      <c r="A18" s="16" t="s">
        <v>9</v>
      </c>
      <c r="B18" s="17" t="n">
        <v>469.5902449875</v>
      </c>
      <c r="C18" s="18" t="n">
        <v>1662.9019263675</v>
      </c>
      <c r="D18" s="18" t="n">
        <v>4988.7057791025</v>
      </c>
      <c r="E18" s="19"/>
      <c r="F18" s="20" t="n">
        <v>7121.1979504575</v>
      </c>
      <c r="G18" s="20"/>
      <c r="H18" s="21" t="s">
        <v>9</v>
      </c>
      <c r="I18" s="46" t="n">
        <v>491.460225</v>
      </c>
      <c r="J18" s="46" t="n">
        <v>1740.347385</v>
      </c>
      <c r="K18" s="46" t="n">
        <v>5221.042155</v>
      </c>
      <c r="L18" s="23"/>
      <c r="M18" s="24" t="n">
        <f aca="false">K18+J18+I18</f>
        <v>7452.849765</v>
      </c>
      <c r="N18" s="21" t="s">
        <v>9</v>
      </c>
      <c r="O18" s="22" t="n">
        <f aca="false">SUM(I18*1.085977285)</f>
        <v>533.714640830989</v>
      </c>
      <c r="P18" s="34" t="n">
        <f aca="false">SUM(J18*1.085977285)</f>
        <v>1889.97772811915</v>
      </c>
      <c r="Q18" s="34" t="n">
        <f aca="false">SUM(K18*1.085977285)</f>
        <v>5669.93318435745</v>
      </c>
      <c r="R18" s="25"/>
      <c r="S18" s="24" t="n">
        <f aca="false">Q18+P18+O18</f>
        <v>8093.62555330759</v>
      </c>
      <c r="T18" s="9" t="s">
        <v>10</v>
      </c>
      <c r="U18" s="26" t="s">
        <v>11</v>
      </c>
      <c r="V18" s="27" t="s">
        <v>12</v>
      </c>
      <c r="W18" s="28" t="s">
        <v>13</v>
      </c>
      <c r="X18" s="29"/>
      <c r="Y18" s="56"/>
    </row>
    <row r="19" customFormat="false" ht="13.8" hidden="false" customHeight="false" outlineLevel="0" collapsed="false">
      <c r="A19" s="30" t="s">
        <v>14</v>
      </c>
      <c r="B19" s="17" t="n">
        <v>408.819742695</v>
      </c>
      <c r="C19" s="31"/>
      <c r="D19" s="31"/>
      <c r="E19" s="19"/>
      <c r="F19" s="20" t="n">
        <v>7060.427448165</v>
      </c>
      <c r="G19" s="20"/>
      <c r="H19" s="6" t="s">
        <v>14</v>
      </c>
      <c r="I19" s="46" t="n">
        <v>427.85949</v>
      </c>
      <c r="J19" s="50"/>
      <c r="K19" s="50"/>
      <c r="L19" s="23"/>
      <c r="M19" s="24" t="n">
        <f aca="false">K18+J18+I19</f>
        <v>7389.24903</v>
      </c>
      <c r="N19" s="6" t="s">
        <v>14</v>
      </c>
      <c r="O19" s="22" t="n">
        <f aca="false">SUM(I19*1.085977285)</f>
        <v>464.645687311685</v>
      </c>
      <c r="P19" s="32"/>
      <c r="Q19" s="32"/>
      <c r="R19" s="25"/>
      <c r="S19" s="24" t="n">
        <f aca="false">Q18+P18+O19</f>
        <v>8024.55659978828</v>
      </c>
      <c r="T19" s="9" t="s">
        <v>15</v>
      </c>
      <c r="U19" s="26" t="s">
        <v>11</v>
      </c>
      <c r="V19" s="25"/>
      <c r="W19" s="25"/>
      <c r="X19" s="29"/>
      <c r="Y19" s="57"/>
    </row>
    <row r="20" customFormat="false" ht="13.8" hidden="false" customHeight="false" outlineLevel="0" collapsed="false">
      <c r="A20" s="30" t="s">
        <v>16</v>
      </c>
      <c r="B20" s="17" t="n">
        <v>430.918107165</v>
      </c>
      <c r="C20" s="33" t="n">
        <v>1580.397</v>
      </c>
      <c r="D20" s="31"/>
      <c r="E20" s="19"/>
      <c r="F20" s="20" t="n">
        <v>7000.0208862675</v>
      </c>
      <c r="G20" s="20"/>
      <c r="H20" s="6" t="s">
        <v>16</v>
      </c>
      <c r="I20" s="46" t="n">
        <v>450.98703</v>
      </c>
      <c r="J20" s="50" t="n">
        <v>1654</v>
      </c>
      <c r="K20" s="50"/>
      <c r="L20" s="23"/>
      <c r="M20" s="24" t="n">
        <f aca="false">K18+J20+I20</f>
        <v>7326.029185</v>
      </c>
      <c r="N20" s="6" t="s">
        <v>16</v>
      </c>
      <c r="O20" s="22" t="n">
        <f aca="false">SUM(I20*1.085977285)</f>
        <v>489.761670409614</v>
      </c>
      <c r="P20" s="32" t="n">
        <v>1796</v>
      </c>
      <c r="Q20" s="32"/>
      <c r="R20" s="25"/>
      <c r="S20" s="24" t="n">
        <f aca="false">Q18+P20+O20</f>
        <v>7955.69485476706</v>
      </c>
      <c r="T20" s="9" t="s">
        <v>17</v>
      </c>
      <c r="U20" s="26" t="s">
        <v>11</v>
      </c>
      <c r="V20" s="27" t="s">
        <v>12</v>
      </c>
      <c r="W20" s="25"/>
      <c r="X20" s="29"/>
      <c r="Y20" s="57"/>
    </row>
    <row r="21" customFormat="false" ht="13.8" hidden="false" customHeight="false" outlineLevel="0" collapsed="false">
      <c r="A21" s="30" t="s">
        <v>18</v>
      </c>
      <c r="B21" s="17" t="n">
        <v>453.016471635</v>
      </c>
      <c r="C21" s="35"/>
      <c r="D21" s="35"/>
      <c r="E21" s="19"/>
      <c r="F21" s="20" t="n">
        <v>7022.1192507375</v>
      </c>
      <c r="G21" s="20"/>
      <c r="H21" s="6" t="s">
        <v>18</v>
      </c>
      <c r="I21" s="46" t="n">
        <v>474.11457</v>
      </c>
      <c r="J21" s="58"/>
      <c r="K21" s="58"/>
      <c r="L21" s="23"/>
      <c r="M21" s="24" t="n">
        <f aca="false">K18+J20+I21</f>
        <v>7349.156725</v>
      </c>
      <c r="N21" s="6" t="s">
        <v>18</v>
      </c>
      <c r="O21" s="22" t="n">
        <f aca="false">SUM(I21*1.085977285)</f>
        <v>514.877653507542</v>
      </c>
      <c r="P21" s="37"/>
      <c r="Q21" s="37"/>
      <c r="R21" s="25"/>
      <c r="S21" s="24" t="n">
        <f aca="false">Q18+P20+O21</f>
        <v>7980.81083786499</v>
      </c>
      <c r="T21" s="9" t="s">
        <v>19</v>
      </c>
      <c r="U21" s="26" t="s">
        <v>11</v>
      </c>
      <c r="V21" s="36"/>
      <c r="W21" s="25"/>
      <c r="X21" s="29"/>
      <c r="Y21" s="56"/>
    </row>
    <row r="22" customFormat="false" ht="13.8" hidden="false" customHeight="false" outlineLevel="0" collapsed="false">
      <c r="A22" s="30" t="s">
        <v>20</v>
      </c>
      <c r="B22" s="17" t="n">
        <v>453.016471635</v>
      </c>
      <c r="C22" s="18" t="n">
        <v>1480.59041949</v>
      </c>
      <c r="D22" s="18" t="n">
        <v>4999.7549613375</v>
      </c>
      <c r="E22" s="19"/>
      <c r="F22" s="20" t="n">
        <v>6933.3618524625</v>
      </c>
      <c r="G22" s="20"/>
      <c r="H22" s="6" t="s">
        <v>20</v>
      </c>
      <c r="I22" s="46" t="n">
        <v>474.11457</v>
      </c>
      <c r="J22" s="46" t="n">
        <v>1549.54518</v>
      </c>
      <c r="K22" s="46" t="n">
        <v>5232.605925</v>
      </c>
      <c r="L22" s="23"/>
      <c r="M22" s="24" t="n">
        <f aca="false">K22+J22+I22</f>
        <v>7256.265675</v>
      </c>
      <c r="N22" s="6" t="s">
        <v>20</v>
      </c>
      <c r="O22" s="22" t="n">
        <f aca="false">SUM(I22*1.085977285)</f>
        <v>514.877653507542</v>
      </c>
      <c r="P22" s="34" t="n">
        <f aca="false">SUM(J22*1.085977285)</f>
        <v>1682.77086756124</v>
      </c>
      <c r="Q22" s="34" t="n">
        <f aca="false">SUM(K22*1.085977285)</f>
        <v>5682.49117590641</v>
      </c>
      <c r="R22" s="25"/>
      <c r="S22" s="24" t="n">
        <f aca="false">Q22+P22+O22</f>
        <v>7880.13969697519</v>
      </c>
      <c r="T22" s="9" t="s">
        <v>21</v>
      </c>
      <c r="U22" s="26" t="s">
        <v>11</v>
      </c>
      <c r="V22" s="38" t="s">
        <v>22</v>
      </c>
      <c r="W22" s="28" t="s">
        <v>23</v>
      </c>
      <c r="X22" s="29"/>
    </row>
    <row r="23" customFormat="false" ht="13.8" hidden="false" customHeight="false" outlineLevel="0" collapsed="false">
      <c r="A23" s="30" t="s">
        <v>24</v>
      </c>
      <c r="B23" s="17" t="n">
        <v>381.1967871075</v>
      </c>
      <c r="C23" s="31"/>
      <c r="D23" s="31"/>
      <c r="E23" s="19"/>
      <c r="F23" s="20" t="n">
        <v>6861.542167935</v>
      </c>
      <c r="G23" s="20"/>
      <c r="H23" s="6" t="s">
        <v>24</v>
      </c>
      <c r="I23" s="46" t="n">
        <v>398.950065</v>
      </c>
      <c r="J23" s="50"/>
      <c r="K23" s="50"/>
      <c r="L23" s="23"/>
      <c r="M23" s="24" t="n">
        <f aca="false">K22+J22+I23</f>
        <v>7181.10117</v>
      </c>
      <c r="N23" s="6" t="s">
        <v>24</v>
      </c>
      <c r="O23" s="22" t="n">
        <f aca="false">SUM(I23*1.085977285)</f>
        <v>433.250708439274</v>
      </c>
      <c r="P23" s="32"/>
      <c r="Q23" s="32"/>
      <c r="R23" s="25"/>
      <c r="S23" s="24" t="n">
        <f aca="false">Q22+P22+O23</f>
        <v>7798.51275190692</v>
      </c>
      <c r="T23" s="9" t="s">
        <v>25</v>
      </c>
      <c r="U23" s="26" t="s">
        <v>11</v>
      </c>
      <c r="V23" s="25"/>
      <c r="W23" s="25"/>
      <c r="X23" s="29"/>
    </row>
    <row r="24" customFormat="false" ht="13.8" hidden="false" customHeight="false" outlineLevel="0" collapsed="false">
      <c r="A24" s="30" t="s">
        <v>26</v>
      </c>
      <c r="B24" s="17" t="n">
        <v>408.819742695</v>
      </c>
      <c r="C24" s="33" t="n">
        <v>1359.049414905</v>
      </c>
      <c r="D24" s="31"/>
      <c r="E24" s="19"/>
      <c r="F24" s="20" t="n">
        <v>6767.6241189375</v>
      </c>
      <c r="G24" s="20"/>
      <c r="H24" s="6" t="s">
        <v>26</v>
      </c>
      <c r="I24" s="46" t="n">
        <v>427.85949</v>
      </c>
      <c r="J24" s="46" t="n">
        <v>1422.34371</v>
      </c>
      <c r="K24" s="50"/>
      <c r="L24" s="23"/>
      <c r="M24" s="24" t="n">
        <f aca="false">K22+J24+I24</f>
        <v>7082.809125</v>
      </c>
      <c r="N24" s="6" t="s">
        <v>26</v>
      </c>
      <c r="O24" s="22" t="n">
        <f aca="false">SUM(I24*1.085977285)</f>
        <v>464.645687311685</v>
      </c>
      <c r="P24" s="34" t="n">
        <v>1422.34371</v>
      </c>
      <c r="Q24" s="32"/>
      <c r="R24" s="25"/>
      <c r="S24" s="24" t="n">
        <f aca="false">Q22+P24+O24</f>
        <v>7569.4805732181</v>
      </c>
      <c r="T24" s="9" t="s">
        <v>27</v>
      </c>
      <c r="U24" s="26" t="s">
        <v>11</v>
      </c>
      <c r="V24" s="38" t="s">
        <v>22</v>
      </c>
      <c r="W24" s="25"/>
      <c r="X24" s="29"/>
    </row>
    <row r="25" customFormat="false" ht="13.8" hidden="false" customHeight="false" outlineLevel="0" collapsed="false">
      <c r="A25" s="30" t="s">
        <v>27</v>
      </c>
      <c r="B25" s="17" t="n">
        <v>419.86892493</v>
      </c>
      <c r="C25" s="31"/>
      <c r="D25" s="31"/>
      <c r="E25" s="19"/>
      <c r="F25" s="20" t="n">
        <v>6778.6733011725</v>
      </c>
      <c r="G25" s="20"/>
      <c r="H25" s="6" t="s">
        <v>27</v>
      </c>
      <c r="I25" s="46" t="n">
        <v>439.42326</v>
      </c>
      <c r="J25" s="50"/>
      <c r="K25" s="50"/>
      <c r="L25" s="23"/>
      <c r="M25" s="24" t="n">
        <f aca="false">K22+J24+I25</f>
        <v>7094.372895</v>
      </c>
      <c r="N25" s="6" t="s">
        <v>27</v>
      </c>
      <c r="O25" s="22" t="n">
        <f aca="false">SUM(I25*1.085977285)</f>
        <v>477.203678860649</v>
      </c>
      <c r="P25" s="32"/>
      <c r="Q25" s="32"/>
      <c r="R25" s="25"/>
      <c r="S25" s="24" t="n">
        <f aca="false">Q22+P24+O25</f>
        <v>7582.03856476706</v>
      </c>
      <c r="T25" s="9" t="s">
        <v>26</v>
      </c>
      <c r="U25" s="26" t="s">
        <v>11</v>
      </c>
      <c r="V25" s="25"/>
      <c r="W25" s="39"/>
      <c r="X25" s="29"/>
    </row>
    <row r="26" customFormat="false" ht="13.8" hidden="false" customHeight="false" outlineLevel="0" collapsed="false">
      <c r="A26" s="30" t="s">
        <v>21</v>
      </c>
      <c r="B26" s="17" t="n">
        <v>397.77056046</v>
      </c>
      <c r="C26" s="33" t="n">
        <v>939.180489975</v>
      </c>
      <c r="D26" s="33" t="n">
        <v>5314.656655035</v>
      </c>
      <c r="E26" s="19"/>
      <c r="F26" s="20" t="n">
        <v>6651.60770547</v>
      </c>
      <c r="G26" s="20"/>
      <c r="H26" s="6" t="s">
        <v>21</v>
      </c>
      <c r="I26" s="46" t="n">
        <v>416.29572</v>
      </c>
      <c r="J26" s="46" t="n">
        <v>982.92045</v>
      </c>
      <c r="K26" s="46" t="n">
        <v>5562.17337</v>
      </c>
      <c r="L26" s="23"/>
      <c r="M26" s="24" t="n">
        <f aca="false">K26+J26+I26</f>
        <v>6961.38954</v>
      </c>
      <c r="N26" s="6" t="s">
        <v>21</v>
      </c>
      <c r="O26" s="22" t="n">
        <f aca="false">SUM(I26*1.085977285)</f>
        <v>452.08769576272</v>
      </c>
      <c r="P26" s="34" t="n">
        <f aca="false">SUM(J26*1.085977285)</f>
        <v>1067.42928166198</v>
      </c>
      <c r="Q26" s="34" t="n">
        <f aca="false">SUM(K26*1.085977285)</f>
        <v>6040.3939350519</v>
      </c>
      <c r="R26" s="25"/>
      <c r="S26" s="24" t="n">
        <f aca="false">Q26+P26+O26</f>
        <v>7559.9109124766</v>
      </c>
      <c r="T26" s="9" t="s">
        <v>28</v>
      </c>
      <c r="U26" s="26" t="s">
        <v>11</v>
      </c>
      <c r="V26" s="38" t="s">
        <v>22</v>
      </c>
      <c r="W26" s="25"/>
      <c r="X26" s="29"/>
    </row>
    <row r="27" customFormat="false" ht="13.8" hidden="false" customHeight="false" outlineLevel="0" collapsed="false">
      <c r="A27" s="30" t="s">
        <v>29</v>
      </c>
      <c r="B27" s="17" t="n">
        <v>331.47546705</v>
      </c>
      <c r="C27" s="59"/>
      <c r="D27" s="31"/>
      <c r="E27" s="19"/>
      <c r="F27" s="20" t="n">
        <v>6585.31261206</v>
      </c>
      <c r="G27" s="20"/>
      <c r="H27" s="6" t="s">
        <v>29</v>
      </c>
      <c r="I27" s="46" t="n">
        <v>346.9131</v>
      </c>
      <c r="J27" s="60"/>
      <c r="K27" s="50"/>
      <c r="L27" s="23"/>
      <c r="M27" s="24" t="n">
        <f aca="false">K26+J26+I27</f>
        <v>6892.00692</v>
      </c>
      <c r="N27" s="6" t="s">
        <v>29</v>
      </c>
      <c r="O27" s="22" t="n">
        <f aca="false">SUM(I27*1.085977285)</f>
        <v>376.739746468933</v>
      </c>
      <c r="P27" s="61"/>
      <c r="Q27" s="32"/>
      <c r="R27" s="25"/>
      <c r="S27" s="24" t="n">
        <f aca="false">Q26+P26+O27</f>
        <v>7484.56296318281</v>
      </c>
      <c r="T27" s="9" t="s">
        <v>24</v>
      </c>
      <c r="U27" s="26" t="s">
        <v>11</v>
      </c>
      <c r="V27" s="36"/>
      <c r="W27" s="39"/>
      <c r="X27" s="29"/>
    </row>
    <row r="28" customFormat="false" ht="13.8" hidden="false" customHeight="false" outlineLevel="0" collapsed="false">
      <c r="A28" s="30" t="s">
        <v>17</v>
      </c>
      <c r="B28" s="17" t="n">
        <v>348.0492404025</v>
      </c>
      <c r="C28" s="18" t="n">
        <v>856.3116232125</v>
      </c>
      <c r="D28" s="45"/>
      <c r="E28" s="19"/>
      <c r="F28" s="20" t="n">
        <v>6519.01751865</v>
      </c>
      <c r="G28" s="20"/>
      <c r="H28" s="6" t="s">
        <v>17</v>
      </c>
      <c r="I28" s="46" t="n">
        <v>364.258755</v>
      </c>
      <c r="J28" s="46" t="n">
        <v>896.192175</v>
      </c>
      <c r="K28" s="47"/>
      <c r="L28" s="23"/>
      <c r="M28" s="24" t="n">
        <f aca="false">K26+J28+I28</f>
        <v>6822.6243</v>
      </c>
      <c r="N28" s="6" t="s">
        <v>17</v>
      </c>
      <c r="O28" s="46" t="n">
        <f aca="false">SUM(I28*1.085977285)</f>
        <v>395.57673379238</v>
      </c>
      <c r="P28" s="62" t="n">
        <f aca="false">SUM(J28*1.085977285)</f>
        <v>973.244345044745</v>
      </c>
      <c r="Q28" s="63"/>
      <c r="R28" s="25"/>
      <c r="S28" s="24" t="n">
        <f aca="false">Q26+P28+O28</f>
        <v>7409.21501388903</v>
      </c>
      <c r="T28" s="9" t="s">
        <v>30</v>
      </c>
      <c r="U28" s="26" t="s">
        <v>11</v>
      </c>
      <c r="V28" s="49" t="s">
        <v>31</v>
      </c>
      <c r="W28" s="28" t="s">
        <v>32</v>
      </c>
      <c r="X28" s="29"/>
    </row>
    <row r="29" customFormat="false" ht="13.8" hidden="false" customHeight="false" outlineLevel="0" collapsed="false">
      <c r="A29" s="30" t="s">
        <v>33</v>
      </c>
      <c r="B29" s="17" t="n">
        <v>342.524649285</v>
      </c>
      <c r="C29" s="31"/>
      <c r="D29" s="31"/>
      <c r="E29" s="19"/>
      <c r="F29" s="20" t="n">
        <v>6513.4929275325</v>
      </c>
      <c r="G29" s="20"/>
      <c r="H29" s="6" t="s">
        <v>33</v>
      </c>
      <c r="I29" s="46" t="n">
        <v>358.47687</v>
      </c>
      <c r="J29" s="50"/>
      <c r="K29" s="50"/>
      <c r="L29" s="23"/>
      <c r="M29" s="24" t="n">
        <f aca="false">K26+J28+I29</f>
        <v>6816.842415</v>
      </c>
      <c r="N29" s="6" t="s">
        <v>33</v>
      </c>
      <c r="O29" s="46" t="n">
        <f aca="false">SUM(I29*1.085977285)</f>
        <v>389.297738017898</v>
      </c>
      <c r="P29" s="64"/>
      <c r="Q29" s="64"/>
      <c r="R29" s="25"/>
      <c r="S29" s="24" t="n">
        <f aca="false">Q26+P28+O29</f>
        <v>7402.93601811454</v>
      </c>
      <c r="T29" s="9" t="s">
        <v>34</v>
      </c>
      <c r="U29" s="26" t="s">
        <v>11</v>
      </c>
      <c r="V29" s="25"/>
      <c r="W29" s="25"/>
      <c r="X29" s="29"/>
    </row>
    <row r="30" customFormat="false" ht="13.8" hidden="false" customHeight="false" outlineLevel="0" collapsed="false">
      <c r="A30" s="30" t="s">
        <v>10</v>
      </c>
      <c r="B30" s="17" t="n">
        <v>1038.62313009</v>
      </c>
      <c r="C30" s="31"/>
      <c r="D30" s="31"/>
      <c r="E30" s="19"/>
      <c r="F30" s="20" t="n">
        <v>6314.6076473025</v>
      </c>
      <c r="G30" s="20"/>
      <c r="H30" s="6" t="s">
        <v>10</v>
      </c>
      <c r="I30" s="46" t="n">
        <v>1086.99438</v>
      </c>
      <c r="J30" s="50"/>
      <c r="K30" s="50"/>
      <c r="L30" s="23"/>
      <c r="M30" s="24" t="n">
        <f aca="false">I30+K31</f>
        <v>6608.694555</v>
      </c>
      <c r="N30" s="6" t="s">
        <v>10</v>
      </c>
      <c r="O30" s="46" t="n">
        <f aca="false">SUM(I30*1.085977285)</f>
        <v>1180.45120560266</v>
      </c>
      <c r="P30" s="64"/>
      <c r="Q30" s="64"/>
      <c r="R30" s="25"/>
      <c r="S30" s="24" t="n">
        <f aca="false">O30+Q31</f>
        <v>7176.89217023318</v>
      </c>
      <c r="T30" s="9" t="s">
        <v>35</v>
      </c>
      <c r="U30" s="26" t="s">
        <v>11</v>
      </c>
      <c r="V30" s="36"/>
      <c r="W30" s="44"/>
      <c r="X30" s="29"/>
    </row>
    <row r="31" customFormat="false" ht="13.8" hidden="false" customHeight="false" outlineLevel="0" collapsed="false">
      <c r="A31" s="51" t="s">
        <v>36</v>
      </c>
      <c r="B31" s="17" t="n">
        <v>933.6558988575</v>
      </c>
      <c r="C31" s="65"/>
      <c r="D31" s="33" t="n">
        <v>5275.9845172125</v>
      </c>
      <c r="E31" s="19"/>
      <c r="F31" s="20" t="n">
        <v>6209.64041607</v>
      </c>
      <c r="G31" s="20"/>
      <c r="H31" s="52" t="s">
        <v>36</v>
      </c>
      <c r="I31" s="46" t="n">
        <v>977.138565</v>
      </c>
      <c r="J31" s="66"/>
      <c r="K31" s="46" t="n">
        <v>5521.700175</v>
      </c>
      <c r="L31" s="23"/>
      <c r="M31" s="24" t="n">
        <f aca="false">I31+K31</f>
        <v>6498.83874</v>
      </c>
      <c r="N31" s="52" t="s">
        <v>36</v>
      </c>
      <c r="O31" s="46" t="n">
        <f aca="false">SUM(I31*1.085977285)</f>
        <v>1061.1502858875</v>
      </c>
      <c r="P31" s="62"/>
      <c r="Q31" s="62" t="n">
        <f aca="false">SUM(K31*1.085977285)</f>
        <v>5996.44096463052</v>
      </c>
      <c r="R31" s="25"/>
      <c r="S31" s="24" t="n">
        <f aca="false">O31+Q31</f>
        <v>7057.59125051802</v>
      </c>
      <c r="T31" s="53" t="s">
        <v>36</v>
      </c>
      <c r="U31" s="26" t="s">
        <v>11</v>
      </c>
      <c r="V31" s="25"/>
      <c r="W31" s="67" t="s">
        <v>38</v>
      </c>
      <c r="X31" s="29"/>
    </row>
    <row r="32" customFormat="false" ht="13.8" hidden="false" customHeight="false" outlineLevel="0" collapsed="false">
      <c r="A32" s="54" t="s">
        <v>39</v>
      </c>
      <c r="B32" s="54"/>
      <c r="C32" s="54"/>
      <c r="D32" s="54"/>
      <c r="E32" s="54"/>
      <c r="F32" s="54"/>
      <c r="G32" s="20"/>
      <c r="H32" s="6" t="s">
        <v>39</v>
      </c>
      <c r="I32" s="6"/>
      <c r="J32" s="6"/>
      <c r="K32" s="6"/>
      <c r="L32" s="6"/>
      <c r="M32" s="6"/>
      <c r="N32" s="15"/>
      <c r="O32" s="68"/>
      <c r="P32" s="69"/>
      <c r="Q32" s="69"/>
      <c r="R32" s="15"/>
      <c r="T32" s="9" t="s">
        <v>39</v>
      </c>
      <c r="U32" s="9"/>
      <c r="V32" s="9"/>
      <c r="W32" s="9"/>
      <c r="X32" s="9"/>
    </row>
    <row r="33" customFormat="false" ht="13.8" hidden="false" customHeight="false" outlineLevel="0" collapsed="false">
      <c r="A33" s="16" t="s">
        <v>9</v>
      </c>
      <c r="B33" s="17" t="n">
        <v>469.5902449875</v>
      </c>
      <c r="C33" s="18" t="n">
        <v>1662.9019263675</v>
      </c>
      <c r="D33" s="18" t="n">
        <v>5019.612052455</v>
      </c>
      <c r="E33" s="19"/>
      <c r="F33" s="20" t="n">
        <v>7152.10422381</v>
      </c>
      <c r="G33" s="20"/>
      <c r="H33" s="21" t="s">
        <v>9</v>
      </c>
      <c r="I33" s="62" t="n">
        <v>491.460225</v>
      </c>
      <c r="J33" s="62" t="n">
        <v>1740.347385</v>
      </c>
      <c r="K33" s="62" t="n">
        <v>5253.38781</v>
      </c>
      <c r="L33" s="23"/>
      <c r="M33" s="24" t="n">
        <f aca="false">K33+J33+I33</f>
        <v>7485.19542</v>
      </c>
      <c r="N33" s="21" t="s">
        <v>9</v>
      </c>
      <c r="O33" s="46" t="n">
        <f aca="false">SUM(I33*1.085977285)</f>
        <v>533.714640830989</v>
      </c>
      <c r="P33" s="62" t="n">
        <f aca="false">SUM(J33*1.085977285)</f>
        <v>1889.97772811915</v>
      </c>
      <c r="Q33" s="62" t="n">
        <f aca="false">SUM(K33*1.085977285)</f>
        <v>5705.0598309559</v>
      </c>
      <c r="R33" s="25"/>
      <c r="S33" s="24" t="n">
        <f aca="false">Q33+P33+O33</f>
        <v>8128.75219990604</v>
      </c>
      <c r="T33" s="9" t="s">
        <v>10</v>
      </c>
      <c r="U33" s="26" t="s">
        <v>11</v>
      </c>
      <c r="V33" s="38" t="s">
        <v>22</v>
      </c>
      <c r="W33" s="28" t="s">
        <v>40</v>
      </c>
      <c r="X33" s="29"/>
    </row>
    <row r="34" customFormat="false" ht="13.8" hidden="false" customHeight="false" outlineLevel="0" collapsed="false">
      <c r="A34" s="30" t="s">
        <v>14</v>
      </c>
      <c r="B34" s="17" t="n">
        <v>408.819742695</v>
      </c>
      <c r="C34" s="31"/>
      <c r="D34" s="31"/>
      <c r="E34" s="19"/>
      <c r="F34" s="20" t="n">
        <v>7091.3337215175</v>
      </c>
      <c r="G34" s="20"/>
      <c r="H34" s="6" t="s">
        <v>14</v>
      </c>
      <c r="I34" s="62" t="n">
        <v>427.85949</v>
      </c>
      <c r="J34" s="64"/>
      <c r="K34" s="64"/>
      <c r="L34" s="23"/>
      <c r="M34" s="24" t="n">
        <f aca="false">K33+J33+I34</f>
        <v>7421.594685</v>
      </c>
      <c r="N34" s="6" t="s">
        <v>14</v>
      </c>
      <c r="O34" s="46" t="n">
        <f aca="false">SUM(I34*1.085977285)</f>
        <v>464.645687311685</v>
      </c>
      <c r="P34" s="62"/>
      <c r="Q34" s="62"/>
      <c r="R34" s="25"/>
      <c r="S34" s="24" t="n">
        <f aca="false">Q33+P33+O34</f>
        <v>8059.68324638673</v>
      </c>
      <c r="T34" s="9" t="s">
        <v>15</v>
      </c>
      <c r="U34" s="26" t="s">
        <v>11</v>
      </c>
      <c r="V34" s="25"/>
      <c r="W34" s="25"/>
      <c r="X34" s="29"/>
    </row>
    <row r="35" customFormat="false" ht="13.8" hidden="false" customHeight="false" outlineLevel="0" collapsed="false">
      <c r="A35" s="30" t="s">
        <v>16</v>
      </c>
      <c r="B35" s="17" t="n">
        <v>430.918107165</v>
      </c>
      <c r="C35" s="33" t="n">
        <v>1551.74398800398</v>
      </c>
      <c r="D35" s="31"/>
      <c r="E35" s="19"/>
      <c r="F35" s="20" t="n">
        <v>7002.27414762398</v>
      </c>
      <c r="G35" s="20"/>
      <c r="H35" s="6" t="s">
        <v>16</v>
      </c>
      <c r="I35" s="62" t="n">
        <v>450.98703</v>
      </c>
      <c r="J35" s="70" t="n">
        <v>1624.012546315</v>
      </c>
      <c r="K35" s="64"/>
      <c r="L35" s="23"/>
      <c r="M35" s="24" t="n">
        <f aca="false">K33+J35+I35</f>
        <v>7328.387386315</v>
      </c>
      <c r="N35" s="6" t="s">
        <v>16</v>
      </c>
      <c r="O35" s="46" t="n">
        <f aca="false">SUM(I35*1.085977285)</f>
        <v>489.761670409614</v>
      </c>
      <c r="P35" s="62" t="n">
        <f aca="false">SUM(J35*1.085977285)</f>
        <v>1763.6407358531</v>
      </c>
      <c r="Q35" s="62"/>
      <c r="R35" s="25"/>
      <c r="S35" s="24" t="n">
        <f aca="false">Q33+P35+O35</f>
        <v>7958.46223721861</v>
      </c>
      <c r="T35" s="9" t="s">
        <v>17</v>
      </c>
      <c r="U35" s="26" t="s">
        <v>11</v>
      </c>
      <c r="V35" s="38" t="s">
        <v>22</v>
      </c>
      <c r="W35" s="25"/>
      <c r="X35" s="29"/>
    </row>
    <row r="36" customFormat="false" ht="13.8" hidden="false" customHeight="false" outlineLevel="0" collapsed="false">
      <c r="A36" s="30" t="s">
        <v>18</v>
      </c>
      <c r="B36" s="17" t="n">
        <v>453.016471635</v>
      </c>
      <c r="C36" s="35"/>
      <c r="D36" s="35"/>
      <c r="E36" s="19"/>
      <c r="F36" s="20" t="n">
        <v>7024.37251209398</v>
      </c>
      <c r="G36" s="20"/>
      <c r="H36" s="6" t="s">
        <v>18</v>
      </c>
      <c r="I36" s="62" t="n">
        <v>474.11457</v>
      </c>
      <c r="J36" s="71"/>
      <c r="K36" s="71"/>
      <c r="L36" s="23"/>
      <c r="M36" s="24" t="n">
        <f aca="false">K33+J35+I36</f>
        <v>7351.514926315</v>
      </c>
      <c r="N36" s="6" t="s">
        <v>18</v>
      </c>
      <c r="O36" s="46" t="n">
        <f aca="false">SUM(I36*1.085977285)</f>
        <v>514.877653507542</v>
      </c>
      <c r="P36" s="62"/>
      <c r="Q36" s="62"/>
      <c r="R36" s="25"/>
      <c r="S36" s="24" t="n">
        <f aca="false">Q33+P35+O36</f>
        <v>7983.57822031654</v>
      </c>
      <c r="T36" s="9" t="s">
        <v>19</v>
      </c>
      <c r="U36" s="26" t="s">
        <v>11</v>
      </c>
      <c r="V36" s="36"/>
      <c r="W36" s="25"/>
      <c r="X36" s="29"/>
    </row>
    <row r="37" customFormat="false" ht="13.8" hidden="false" customHeight="false" outlineLevel="0" collapsed="false">
      <c r="A37" s="30" t="s">
        <v>20</v>
      </c>
      <c r="B37" s="17" t="n">
        <v>453.016471635</v>
      </c>
      <c r="C37" s="18" t="n">
        <v>1480.59041949</v>
      </c>
      <c r="D37" s="18" t="n">
        <v>5038.0968258075</v>
      </c>
      <c r="E37" s="19"/>
      <c r="F37" s="20" t="n">
        <v>6971.7037169325</v>
      </c>
      <c r="G37" s="20"/>
      <c r="H37" s="6" t="s">
        <v>20</v>
      </c>
      <c r="I37" s="62" t="n">
        <v>474.11457</v>
      </c>
      <c r="J37" s="62" t="n">
        <v>1549.54518</v>
      </c>
      <c r="K37" s="62" t="n">
        <v>5272.733465</v>
      </c>
      <c r="L37" s="23"/>
      <c r="M37" s="24" t="n">
        <f aca="false">K37+J37+I37</f>
        <v>7296.393215</v>
      </c>
      <c r="N37" s="6" t="s">
        <v>20</v>
      </c>
      <c r="O37" s="46" t="n">
        <f aca="false">SUM(I37*1.085977285)</f>
        <v>514.877653507542</v>
      </c>
      <c r="P37" s="62" t="n">
        <f aca="false">SUM(J37*1.085977285)</f>
        <v>1682.77086756124</v>
      </c>
      <c r="Q37" s="62" t="n">
        <f aca="false">SUM(K37*1.085977285)</f>
        <v>5726.06877284934</v>
      </c>
      <c r="R37" s="25"/>
      <c r="S37" s="24" t="n">
        <f aca="false">Q37+P37+O37</f>
        <v>7923.71729391812</v>
      </c>
      <c r="T37" s="9" t="s">
        <v>21</v>
      </c>
      <c r="U37" s="26" t="s">
        <v>11</v>
      </c>
      <c r="V37" s="38" t="s">
        <v>22</v>
      </c>
      <c r="W37" s="28" t="s">
        <v>40</v>
      </c>
      <c r="X37" s="29"/>
    </row>
    <row r="38" customFormat="false" ht="13.8" hidden="false" customHeight="false" outlineLevel="0" collapsed="false">
      <c r="A38" s="30" t="s">
        <v>24</v>
      </c>
      <c r="B38" s="17" t="n">
        <v>381.1967871075</v>
      </c>
      <c r="C38" s="31"/>
      <c r="D38" s="31"/>
      <c r="E38" s="19"/>
      <c r="F38" s="20" t="n">
        <v>6899.884032405</v>
      </c>
      <c r="G38" s="20"/>
      <c r="H38" s="6" t="s">
        <v>24</v>
      </c>
      <c r="I38" s="62" t="n">
        <v>398.950065</v>
      </c>
      <c r="J38" s="64"/>
      <c r="K38" s="64"/>
      <c r="L38" s="23"/>
      <c r="M38" s="24" t="n">
        <f aca="false">K37+J37+I38</f>
        <v>7221.22871</v>
      </c>
      <c r="N38" s="6" t="s">
        <v>24</v>
      </c>
      <c r="O38" s="46" t="n">
        <f aca="false">SUM(I38*1.085977285)</f>
        <v>433.250708439274</v>
      </c>
      <c r="P38" s="62"/>
      <c r="Q38" s="62"/>
      <c r="R38" s="25"/>
      <c r="S38" s="24" t="n">
        <f aca="false">Q37+P37+O38</f>
        <v>7842.09034884985</v>
      </c>
      <c r="T38" s="9" t="s">
        <v>25</v>
      </c>
      <c r="U38" s="26" t="s">
        <v>11</v>
      </c>
      <c r="V38" s="25"/>
      <c r="W38" s="25"/>
      <c r="X38" s="29"/>
    </row>
    <row r="39" customFormat="false" ht="13.8" hidden="false" customHeight="false" outlineLevel="0" collapsed="false">
      <c r="A39" s="30" t="s">
        <v>26</v>
      </c>
      <c r="B39" s="17" t="n">
        <v>408.819742695</v>
      </c>
      <c r="C39" s="33" t="n">
        <v>1359.049414905</v>
      </c>
      <c r="D39" s="31"/>
      <c r="E39" s="19"/>
      <c r="F39" s="20" t="n">
        <v>6805.9659834075</v>
      </c>
      <c r="G39" s="20"/>
      <c r="H39" s="6" t="s">
        <v>26</v>
      </c>
      <c r="I39" s="62" t="n">
        <v>427.85949</v>
      </c>
      <c r="J39" s="62" t="n">
        <v>1422.34371</v>
      </c>
      <c r="K39" s="64"/>
      <c r="L39" s="23"/>
      <c r="M39" s="24" t="n">
        <f aca="false">K37+J39+I39</f>
        <v>7122.936665</v>
      </c>
      <c r="N39" s="6" t="s">
        <v>26</v>
      </c>
      <c r="O39" s="46" t="n">
        <f aca="false">SUM(I39*1.085977285)</f>
        <v>464.645687311685</v>
      </c>
      <c r="P39" s="62" t="n">
        <f aca="false">SUM(J39*1.085977285)</f>
        <v>1544.63296052263</v>
      </c>
      <c r="Q39" s="62"/>
      <c r="R39" s="25"/>
      <c r="S39" s="24" t="n">
        <f aca="false">Q37+P39+O39</f>
        <v>7735.34742068366</v>
      </c>
      <c r="T39" s="9" t="s">
        <v>27</v>
      </c>
      <c r="U39" s="26" t="s">
        <v>11</v>
      </c>
      <c r="V39" s="38" t="s">
        <v>22</v>
      </c>
      <c r="W39" s="25"/>
      <c r="X39" s="29"/>
    </row>
    <row r="40" customFormat="false" ht="13.8" hidden="false" customHeight="false" outlineLevel="0" collapsed="false">
      <c r="A40" s="30" t="s">
        <v>27</v>
      </c>
      <c r="B40" s="17" t="n">
        <v>419.86892493</v>
      </c>
      <c r="C40" s="31"/>
      <c r="D40" s="31"/>
      <c r="E40" s="19"/>
      <c r="F40" s="20" t="n">
        <v>6817.0151656425</v>
      </c>
      <c r="G40" s="20"/>
      <c r="H40" s="6" t="s">
        <v>27</v>
      </c>
      <c r="I40" s="62" t="n">
        <v>439.42326</v>
      </c>
      <c r="J40" s="64"/>
      <c r="K40" s="64"/>
      <c r="L40" s="23"/>
      <c r="M40" s="24" t="n">
        <f aca="false">K37+J39+I40</f>
        <v>7134.500435</v>
      </c>
      <c r="N40" s="6" t="s">
        <v>27</v>
      </c>
      <c r="O40" s="46" t="n">
        <f aca="false">SUM(I40*1.085977285)</f>
        <v>477.203678860649</v>
      </c>
      <c r="P40" s="62"/>
      <c r="Q40" s="62"/>
      <c r="R40" s="25"/>
      <c r="S40" s="24" t="n">
        <f aca="false">Q37+P39+O40</f>
        <v>7747.90541223262</v>
      </c>
      <c r="T40" s="9" t="s">
        <v>26</v>
      </c>
      <c r="U40" s="26" t="s">
        <v>11</v>
      </c>
      <c r="V40" s="25"/>
      <c r="W40" s="39"/>
      <c r="X40" s="29"/>
    </row>
    <row r="41" customFormat="false" ht="13.8" hidden="false" customHeight="false" outlineLevel="0" collapsed="false">
      <c r="A41" s="30" t="s">
        <v>21</v>
      </c>
      <c r="B41" s="17" t="n">
        <v>397.77056046</v>
      </c>
      <c r="C41" s="33" t="n">
        <v>939.180489975</v>
      </c>
      <c r="D41" s="33" t="n">
        <v>5360.0172928575</v>
      </c>
      <c r="E41" s="19"/>
      <c r="F41" s="20" t="n">
        <v>6696.9683432925</v>
      </c>
      <c r="G41" s="20"/>
      <c r="H41" s="6" t="s">
        <v>21</v>
      </c>
      <c r="I41" s="62" t="n">
        <v>416.29572</v>
      </c>
      <c r="J41" s="62" t="n">
        <v>982.92045</v>
      </c>
      <c r="K41" s="62" t="n">
        <v>5609.646565</v>
      </c>
      <c r="L41" s="23"/>
      <c r="M41" s="24" t="n">
        <f aca="false">K41+J41+I41</f>
        <v>7008.862735</v>
      </c>
      <c r="N41" s="6" t="s">
        <v>21</v>
      </c>
      <c r="O41" s="46" t="n">
        <f aca="false">SUM(I41*1.085977285)</f>
        <v>452.08769576272</v>
      </c>
      <c r="P41" s="62" t="n">
        <f aca="false">SUM(J41*1.085977285)</f>
        <v>1067.42928166198</v>
      </c>
      <c r="Q41" s="62" t="n">
        <f aca="false">SUM(K41*1.085977285)</f>
        <v>6091.94874646828</v>
      </c>
      <c r="R41" s="25"/>
      <c r="S41" s="24" t="n">
        <f aca="false">Q41+P41+O41</f>
        <v>7611.46572389298</v>
      </c>
      <c r="T41" s="9" t="s">
        <v>28</v>
      </c>
      <c r="U41" s="26" t="s">
        <v>11</v>
      </c>
      <c r="V41" s="38" t="s">
        <v>22</v>
      </c>
      <c r="W41" s="25"/>
      <c r="X41" s="29"/>
    </row>
    <row r="42" customFormat="false" ht="13.8" hidden="false" customHeight="false" outlineLevel="0" collapsed="false">
      <c r="A42" s="30" t="s">
        <v>29</v>
      </c>
      <c r="B42" s="17" t="n">
        <v>331.47546705</v>
      </c>
      <c r="C42" s="59"/>
      <c r="D42" s="31"/>
      <c r="E42" s="19"/>
      <c r="F42" s="20" t="n">
        <v>6630.6732498825</v>
      </c>
      <c r="G42" s="20"/>
      <c r="H42" s="6" t="s">
        <v>29</v>
      </c>
      <c r="I42" s="62" t="n">
        <v>346.9131</v>
      </c>
      <c r="J42" s="72"/>
      <c r="K42" s="64"/>
      <c r="L42" s="23"/>
      <c r="M42" s="24" t="n">
        <f aca="false">K41+J41+I42</f>
        <v>6939.480115</v>
      </c>
      <c r="N42" s="6" t="s">
        <v>29</v>
      </c>
      <c r="O42" s="46" t="n">
        <f aca="false">SUM(I42*1.085977285)</f>
        <v>376.739746468933</v>
      </c>
      <c r="P42" s="62"/>
      <c r="Q42" s="64"/>
      <c r="R42" s="25"/>
      <c r="S42" s="24" t="n">
        <f aca="false">Q41+P41+O42</f>
        <v>7536.11777459919</v>
      </c>
      <c r="T42" s="9" t="s">
        <v>24</v>
      </c>
      <c r="U42" s="26" t="s">
        <v>11</v>
      </c>
      <c r="V42" s="36"/>
      <c r="W42" s="39"/>
      <c r="X42" s="29"/>
    </row>
    <row r="43" customFormat="false" ht="13.8" hidden="false" customHeight="false" outlineLevel="0" collapsed="false">
      <c r="A43" s="30" t="s">
        <v>17</v>
      </c>
      <c r="B43" s="17" t="n">
        <v>353.57383152</v>
      </c>
      <c r="C43" s="18" t="n">
        <v>850.787032095</v>
      </c>
      <c r="D43" s="45"/>
      <c r="E43" s="19"/>
      <c r="F43" s="20" t="n">
        <v>6564.3781564725</v>
      </c>
      <c r="G43" s="20"/>
      <c r="H43" s="6" t="s">
        <v>17</v>
      </c>
      <c r="I43" s="62" t="n">
        <v>370.04064</v>
      </c>
      <c r="J43" s="62" t="n">
        <v>890.41029</v>
      </c>
      <c r="K43" s="63"/>
      <c r="L43" s="23"/>
      <c r="M43" s="24" t="n">
        <f aca="false">K41+J43+I43</f>
        <v>6870.097495</v>
      </c>
      <c r="N43" s="6" t="s">
        <v>17</v>
      </c>
      <c r="O43" s="46" t="n">
        <f aca="false">SUM(I43*1.085977285)</f>
        <v>401.855729566862</v>
      </c>
      <c r="P43" s="62" t="n">
        <f aca="false">SUM(J43*1.085977285)</f>
        <v>966.965349270263</v>
      </c>
      <c r="Q43" s="63"/>
      <c r="R43" s="25"/>
      <c r="S43" s="24" t="n">
        <f aca="false">Q41+P43+O43</f>
        <v>7460.7698253054</v>
      </c>
      <c r="T43" s="9" t="s">
        <v>30</v>
      </c>
      <c r="U43" s="26" t="s">
        <v>11</v>
      </c>
      <c r="V43" s="49" t="s">
        <v>31</v>
      </c>
      <c r="W43" s="28" t="s">
        <v>32</v>
      </c>
      <c r="X43" s="29"/>
    </row>
    <row r="44" customFormat="false" ht="13.8" hidden="false" customHeight="false" outlineLevel="0" collapsed="false">
      <c r="A44" s="30" t="s">
        <v>33</v>
      </c>
      <c r="B44" s="17" t="n">
        <v>337.0000581675</v>
      </c>
      <c r="C44" s="31"/>
      <c r="D44" s="31"/>
      <c r="E44" s="19"/>
      <c r="F44" s="20" t="n">
        <v>6547.80438312</v>
      </c>
      <c r="G44" s="20"/>
      <c r="H44" s="6" t="s">
        <v>33</v>
      </c>
      <c r="I44" s="62" t="n">
        <v>352.694985</v>
      </c>
      <c r="J44" s="64"/>
      <c r="K44" s="64"/>
      <c r="L44" s="23"/>
      <c r="M44" s="24" t="n">
        <f aca="false">K41+J43+I44</f>
        <v>6852.75184</v>
      </c>
      <c r="N44" s="6" t="s">
        <v>33</v>
      </c>
      <c r="O44" s="46" t="n">
        <f aca="false">SUM(I44*1.085977285)</f>
        <v>383.018742243416</v>
      </c>
      <c r="P44" s="64"/>
      <c r="Q44" s="64"/>
      <c r="R44" s="25"/>
      <c r="S44" s="24" t="n">
        <f aca="false">Q41+P43+O44</f>
        <v>7441.93283798195</v>
      </c>
      <c r="T44" s="9" t="s">
        <v>34</v>
      </c>
      <c r="U44" s="26" t="s">
        <v>11</v>
      </c>
      <c r="V44" s="25"/>
      <c r="W44" s="25"/>
      <c r="X44" s="29"/>
    </row>
    <row r="45" customFormat="false" ht="13.8" hidden="false" customHeight="false" outlineLevel="0" collapsed="false">
      <c r="A45" s="30" t="s">
        <v>10</v>
      </c>
      <c r="B45" s="17" t="n">
        <v>1071.770676795</v>
      </c>
      <c r="C45" s="31"/>
      <c r="D45" s="31"/>
      <c r="E45" s="19"/>
      <c r="F45" s="20" t="n">
        <v>6347.7551940075</v>
      </c>
      <c r="G45" s="20"/>
      <c r="H45" s="6" t="s">
        <v>10</v>
      </c>
      <c r="I45" s="62" t="n">
        <v>1121.68569</v>
      </c>
      <c r="J45" s="64"/>
      <c r="K45" s="64"/>
      <c r="L45" s="23"/>
      <c r="M45" s="24" t="n">
        <f aca="false">I45+K31</f>
        <v>6643.385865</v>
      </c>
      <c r="N45" s="6" t="s">
        <v>10</v>
      </c>
      <c r="O45" s="46" t="n">
        <f aca="false">SUM(I45*1.085977285)</f>
        <v>1218.12518024955</v>
      </c>
      <c r="P45" s="64"/>
      <c r="Q45" s="64"/>
      <c r="R45" s="25"/>
      <c r="S45" s="24" t="n">
        <f aca="false">O45+Q31</f>
        <v>7214.56614488008</v>
      </c>
      <c r="T45" s="9" t="s">
        <v>35</v>
      </c>
      <c r="U45" s="26" t="s">
        <v>11</v>
      </c>
      <c r="V45" s="25"/>
      <c r="W45" s="39"/>
      <c r="X45" s="29"/>
    </row>
    <row r="46" customFormat="false" ht="13.8" hidden="false" customHeight="false" outlineLevel="0" collapsed="false">
      <c r="A46" s="51" t="s">
        <v>36</v>
      </c>
      <c r="B46" s="17" t="n">
        <v>1004.10326562</v>
      </c>
      <c r="C46" s="31"/>
      <c r="D46" s="31"/>
      <c r="E46" s="19"/>
      <c r="F46" s="20" t="n">
        <v>6280.0877828325</v>
      </c>
      <c r="G46" s="20"/>
      <c r="H46" s="52" t="s">
        <v>36</v>
      </c>
      <c r="I46" s="62" t="n">
        <v>1050.86684</v>
      </c>
      <c r="J46" s="64"/>
      <c r="K46" s="64"/>
      <c r="L46" s="23"/>
      <c r="M46" s="24" t="n">
        <f aca="false">I46+K31</f>
        <v>6572.567015</v>
      </c>
      <c r="N46" s="52" t="s">
        <v>36</v>
      </c>
      <c r="O46" s="22" t="n">
        <f aca="false">SUM(I46*1.085977285)</f>
        <v>1141.21751779973</v>
      </c>
      <c r="P46" s="32"/>
      <c r="Q46" s="32"/>
      <c r="R46" s="25"/>
      <c r="S46" s="24" t="n">
        <f aca="false">O46+Q31</f>
        <v>7137.65848243026</v>
      </c>
      <c r="T46" s="53" t="s">
        <v>36</v>
      </c>
      <c r="U46" s="26" t="s">
        <v>11</v>
      </c>
      <c r="V46" s="25"/>
      <c r="W46" s="39"/>
      <c r="X46" s="29"/>
    </row>
    <row r="47" customFormat="false" ht="13.8" hidden="false" customHeight="false" outlineLevel="0" collapsed="false">
      <c r="A47" s="54" t="s">
        <v>41</v>
      </c>
      <c r="B47" s="54"/>
      <c r="C47" s="54"/>
      <c r="D47" s="54"/>
      <c r="E47" s="54"/>
      <c r="F47" s="54"/>
      <c r="G47" s="73"/>
      <c r="H47" s="6" t="s">
        <v>41</v>
      </c>
      <c r="I47" s="6"/>
      <c r="J47" s="6"/>
      <c r="K47" s="6"/>
      <c r="L47" s="6"/>
      <c r="M47" s="6"/>
      <c r="N47" s="15"/>
      <c r="O47" s="15"/>
      <c r="P47" s="55"/>
      <c r="Q47" s="55"/>
      <c r="R47" s="15"/>
      <c r="T47" s="9" t="s">
        <v>41</v>
      </c>
      <c r="U47" s="9"/>
      <c r="V47" s="9"/>
      <c r="W47" s="9"/>
      <c r="X47" s="9"/>
    </row>
    <row r="48" customFormat="false" ht="13.8" hidden="false" customHeight="false" outlineLevel="0" collapsed="false">
      <c r="A48" s="16" t="s">
        <v>9</v>
      </c>
      <c r="B48" s="17" t="n">
        <v>469.5902449875</v>
      </c>
      <c r="C48" s="18" t="n">
        <v>1657.37733525</v>
      </c>
      <c r="D48" s="18" t="n">
        <v>5145.93055704</v>
      </c>
      <c r="E48" s="19"/>
      <c r="F48" s="20" t="n">
        <v>7272.8981372775</v>
      </c>
      <c r="G48" s="20"/>
      <c r="H48" s="21" t="s">
        <v>9</v>
      </c>
      <c r="I48" s="62" t="n">
        <v>491.460225</v>
      </c>
      <c r="J48" s="62" t="n">
        <v>1734.5655</v>
      </c>
      <c r="K48" s="62" t="n">
        <v>5385.58928</v>
      </c>
      <c r="L48" s="23"/>
      <c r="M48" s="24" t="n">
        <f aca="false">K48+J48+I48</f>
        <v>7611.615005</v>
      </c>
      <c r="N48" s="21" t="s">
        <v>9</v>
      </c>
      <c r="O48" s="22" t="n">
        <f aca="false">SUM(I48*1.085977285)</f>
        <v>533.714640830989</v>
      </c>
      <c r="P48" s="34" t="n">
        <f aca="false">SUM(J48*1.085977285)</f>
        <v>1883.69873234467</v>
      </c>
      <c r="Q48" s="34" t="n">
        <f aca="false">SUM(K48*1.085977285)</f>
        <v>5848.62762441951</v>
      </c>
      <c r="R48" s="25"/>
      <c r="S48" s="24" t="n">
        <f aca="false">Q48+P48+O48</f>
        <v>8266.04099759516</v>
      </c>
      <c r="T48" s="9" t="s">
        <v>10</v>
      </c>
      <c r="U48" s="26" t="s">
        <v>11</v>
      </c>
      <c r="V48" s="38" t="s">
        <v>22</v>
      </c>
      <c r="W48" s="74" t="s">
        <v>42</v>
      </c>
      <c r="X48" s="29"/>
    </row>
    <row r="49" customFormat="false" ht="13.8" hidden="false" customHeight="false" outlineLevel="0" collapsed="false">
      <c r="A49" s="30" t="s">
        <v>14</v>
      </c>
      <c r="B49" s="17" t="n">
        <v>408.819742695</v>
      </c>
      <c r="C49" s="31"/>
      <c r="D49" s="31"/>
      <c r="E49" s="19"/>
      <c r="F49" s="20" t="n">
        <v>7212.127634985</v>
      </c>
      <c r="G49" s="20"/>
      <c r="H49" s="6" t="s">
        <v>14</v>
      </c>
      <c r="I49" s="62" t="n">
        <v>427.85949</v>
      </c>
      <c r="J49" s="64"/>
      <c r="K49" s="64"/>
      <c r="L49" s="23"/>
      <c r="M49" s="24" t="n">
        <f aca="false">K48+J48+I49</f>
        <v>7548.01427</v>
      </c>
      <c r="N49" s="6" t="s">
        <v>14</v>
      </c>
      <c r="O49" s="22" t="n">
        <f aca="false">SUM(I49*1.085977285)</f>
        <v>464.645687311685</v>
      </c>
      <c r="P49" s="34"/>
      <c r="Q49" s="34"/>
      <c r="R49" s="25"/>
      <c r="S49" s="24" t="n">
        <f aca="false">Q48+P48+O49</f>
        <v>8196.97204407586</v>
      </c>
      <c r="T49" s="9" t="s">
        <v>15</v>
      </c>
      <c r="U49" s="26" t="s">
        <v>11</v>
      </c>
      <c r="V49" s="25"/>
      <c r="W49" s="25"/>
      <c r="X49" s="29"/>
    </row>
    <row r="50" customFormat="false" ht="13.8" hidden="false" customHeight="false" outlineLevel="0" collapsed="false">
      <c r="A50" s="30" t="s">
        <v>16</v>
      </c>
      <c r="B50" s="17" t="n">
        <v>430.918107165</v>
      </c>
      <c r="C50" s="33" t="n">
        <v>1574.5084684875</v>
      </c>
      <c r="D50" s="31"/>
      <c r="E50" s="19"/>
      <c r="F50" s="20" t="n">
        <v>7151.3571326925</v>
      </c>
      <c r="G50" s="20"/>
      <c r="H50" s="6" t="s">
        <v>16</v>
      </c>
      <c r="I50" s="62" t="n">
        <v>450.98703</v>
      </c>
      <c r="J50" s="62" t="n">
        <v>1647.837225</v>
      </c>
      <c r="K50" s="64"/>
      <c r="L50" s="23"/>
      <c r="M50" s="24" t="n">
        <f aca="false">K48+J50+I50</f>
        <v>7484.413535</v>
      </c>
      <c r="N50" s="6" t="s">
        <v>16</v>
      </c>
      <c r="O50" s="22" t="n">
        <f aca="false">SUM(I50*1.085977285)</f>
        <v>489.761670409614</v>
      </c>
      <c r="P50" s="34" t="n">
        <f aca="false">SUM(J50*1.085977285)</f>
        <v>1789.51379572743</v>
      </c>
      <c r="Q50" s="34"/>
      <c r="R50" s="25"/>
      <c r="S50" s="24" t="n">
        <f aca="false">Q48+P50+O50</f>
        <v>8127.90309055655</v>
      </c>
      <c r="T50" s="9" t="s">
        <v>17</v>
      </c>
      <c r="U50" s="26" t="s">
        <v>11</v>
      </c>
      <c r="V50" s="38" t="s">
        <v>22</v>
      </c>
      <c r="W50" s="25"/>
      <c r="X50" s="29"/>
    </row>
    <row r="51" customFormat="false" ht="13.8" hidden="false" customHeight="false" outlineLevel="0" collapsed="false">
      <c r="A51" s="30" t="s">
        <v>18</v>
      </c>
      <c r="B51" s="17" t="n">
        <v>453.016471635</v>
      </c>
      <c r="C51" s="35"/>
      <c r="D51" s="35"/>
      <c r="E51" s="19"/>
      <c r="F51" s="20" t="n">
        <v>7173.4554971625</v>
      </c>
      <c r="G51" s="20"/>
      <c r="H51" s="6" t="s">
        <v>18</v>
      </c>
      <c r="I51" s="62" t="n">
        <v>474.11457</v>
      </c>
      <c r="J51" s="71"/>
      <c r="K51" s="71"/>
      <c r="L51" s="23"/>
      <c r="M51" s="24" t="n">
        <f aca="false">K48+J50+I51</f>
        <v>7507.541075</v>
      </c>
      <c r="N51" s="6" t="s">
        <v>18</v>
      </c>
      <c r="O51" s="22" t="n">
        <f aca="false">SUM(I51*1.085977285)</f>
        <v>514.877653507542</v>
      </c>
      <c r="P51" s="34"/>
      <c r="Q51" s="34"/>
      <c r="R51" s="25"/>
      <c r="S51" s="24" t="n">
        <f aca="false">Q48+P50+O51</f>
        <v>8153.01907365448</v>
      </c>
      <c r="T51" s="9" t="s">
        <v>19</v>
      </c>
      <c r="U51" s="26" t="s">
        <v>11</v>
      </c>
      <c r="V51" s="36"/>
      <c r="W51" s="25"/>
      <c r="X51" s="29"/>
    </row>
    <row r="52" customFormat="false" ht="13.8" hidden="false" customHeight="false" outlineLevel="0" collapsed="false">
      <c r="A52" s="30" t="s">
        <v>20</v>
      </c>
      <c r="B52" s="17" t="n">
        <v>453.016471635</v>
      </c>
      <c r="C52" s="18" t="n">
        <v>1475.0658283725</v>
      </c>
      <c r="D52" s="18" t="n">
        <v>5142.10855704</v>
      </c>
      <c r="E52" s="19"/>
      <c r="F52" s="20" t="n">
        <v>7070.1908570475</v>
      </c>
      <c r="G52" s="20"/>
      <c r="H52" s="6" t="s">
        <v>20</v>
      </c>
      <c r="I52" s="62" t="n">
        <v>474.11457</v>
      </c>
      <c r="J52" s="62" t="n">
        <v>1543.763295</v>
      </c>
      <c r="K52" s="62" t="n">
        <v>5381.58928</v>
      </c>
      <c r="L52" s="23"/>
      <c r="M52" s="24" t="n">
        <f aca="false">K52+J52+I52</f>
        <v>7399.467145</v>
      </c>
      <c r="N52" s="6" t="s">
        <v>20</v>
      </c>
      <c r="O52" s="22" t="n">
        <f aca="false">SUM(I52*1.085977285)</f>
        <v>514.877653507542</v>
      </c>
      <c r="P52" s="34" t="n">
        <f aca="false">SUM(J52*1.085977285)</f>
        <v>1676.49187178675</v>
      </c>
      <c r="Q52" s="34" t="n">
        <f aca="false">SUM(K52*1.085977285)</f>
        <v>5844.28371527951</v>
      </c>
      <c r="R52" s="25"/>
      <c r="S52" s="24" t="n">
        <f aca="false">Q52+P52+O52</f>
        <v>8035.6532405738</v>
      </c>
      <c r="T52" s="9" t="s">
        <v>21</v>
      </c>
      <c r="U52" s="26" t="s">
        <v>11</v>
      </c>
      <c r="V52" s="49" t="s">
        <v>31</v>
      </c>
      <c r="W52" s="28" t="s">
        <v>40</v>
      </c>
      <c r="X52" s="29"/>
    </row>
    <row r="53" customFormat="false" ht="13.8" hidden="false" customHeight="false" outlineLevel="0" collapsed="false">
      <c r="A53" s="30" t="s">
        <v>24</v>
      </c>
      <c r="B53" s="17" t="n">
        <v>375.67219599</v>
      </c>
      <c r="C53" s="31"/>
      <c r="D53" s="31"/>
      <c r="E53" s="19"/>
      <c r="F53" s="20" t="n">
        <v>6992.8465814025</v>
      </c>
      <c r="G53" s="20"/>
      <c r="H53" s="6" t="s">
        <v>24</v>
      </c>
      <c r="I53" s="62" t="n">
        <v>393.16818</v>
      </c>
      <c r="J53" s="64"/>
      <c r="K53" s="64"/>
      <c r="L53" s="23"/>
      <c r="M53" s="24" t="n">
        <f aca="false">K52+J52+I53</f>
        <v>7318.520755</v>
      </c>
      <c r="N53" s="6" t="s">
        <v>24</v>
      </c>
      <c r="O53" s="22" t="n">
        <f aca="false">SUM(I53*1.085977285)</f>
        <v>426.971712664791</v>
      </c>
      <c r="P53" s="34"/>
      <c r="Q53" s="34"/>
      <c r="R53" s="25"/>
      <c r="S53" s="24" t="n">
        <f aca="false">Q52+P52+O53</f>
        <v>7947.74729973105</v>
      </c>
      <c r="T53" s="9" t="s">
        <v>25</v>
      </c>
      <c r="U53" s="26" t="s">
        <v>11</v>
      </c>
      <c r="V53" s="25"/>
      <c r="W53" s="25"/>
      <c r="X53" s="29"/>
    </row>
    <row r="54" customFormat="false" ht="13.8" hidden="false" customHeight="false" outlineLevel="0" collapsed="false">
      <c r="A54" s="30" t="s">
        <v>26</v>
      </c>
      <c r="B54" s="17" t="n">
        <v>408.819742695</v>
      </c>
      <c r="C54" s="33" t="n">
        <v>1348.00023267</v>
      </c>
      <c r="D54" s="31"/>
      <c r="E54" s="19"/>
      <c r="F54" s="20" t="n">
        <v>6898.928532405</v>
      </c>
      <c r="G54" s="20"/>
      <c r="H54" s="6" t="s">
        <v>26</v>
      </c>
      <c r="I54" s="62" t="n">
        <v>427.85949</v>
      </c>
      <c r="J54" s="62" t="n">
        <v>1410.77994</v>
      </c>
      <c r="K54" s="64"/>
      <c r="L54" s="23"/>
      <c r="M54" s="24" t="n">
        <f aca="false">K52+J54+I54</f>
        <v>7220.22871</v>
      </c>
      <c r="N54" s="6" t="s">
        <v>26</v>
      </c>
      <c r="O54" s="22" t="n">
        <f aca="false">SUM(I54*1.085977285)</f>
        <v>464.645687311685</v>
      </c>
      <c r="P54" s="34" t="n">
        <f aca="false">SUM(J54*1.085977285)</f>
        <v>1532.07496897366</v>
      </c>
      <c r="Q54" s="34"/>
      <c r="R54" s="25"/>
      <c r="S54" s="24" t="n">
        <f aca="false">Q52+P54+O54</f>
        <v>7841.00437156485</v>
      </c>
      <c r="T54" s="9" t="s">
        <v>27</v>
      </c>
      <c r="U54" s="26" t="s">
        <v>11</v>
      </c>
      <c r="V54" s="49" t="s">
        <v>31</v>
      </c>
      <c r="W54" s="25"/>
      <c r="X54" s="29"/>
    </row>
    <row r="55" customFormat="false" ht="13.8" hidden="false" customHeight="false" outlineLevel="0" collapsed="false">
      <c r="A55" s="30" t="s">
        <v>27</v>
      </c>
      <c r="B55" s="17" t="n">
        <v>419.86892493</v>
      </c>
      <c r="C55" s="31"/>
      <c r="D55" s="31"/>
      <c r="E55" s="19"/>
      <c r="F55" s="20" t="n">
        <v>6909.97771464</v>
      </c>
      <c r="G55" s="20"/>
      <c r="H55" s="6" t="s">
        <v>27</v>
      </c>
      <c r="I55" s="62" t="n">
        <v>439.42326</v>
      </c>
      <c r="J55" s="64"/>
      <c r="K55" s="64"/>
      <c r="L55" s="23"/>
      <c r="M55" s="24" t="n">
        <f aca="false">K52+J54+I55</f>
        <v>7231.79248</v>
      </c>
      <c r="N55" s="6" t="s">
        <v>27</v>
      </c>
      <c r="O55" s="22" t="n">
        <f aca="false">SUM(I55*1.085977285)</f>
        <v>477.203678860649</v>
      </c>
      <c r="P55" s="34"/>
      <c r="Q55" s="34"/>
      <c r="R55" s="25"/>
      <c r="S55" s="24" t="n">
        <f aca="false">Q52+P54+O55</f>
        <v>7853.56236311382</v>
      </c>
      <c r="T55" s="9" t="s">
        <v>26</v>
      </c>
      <c r="U55" s="26" t="s">
        <v>11</v>
      </c>
      <c r="V55" s="25"/>
      <c r="W55" s="39"/>
      <c r="X55" s="29"/>
    </row>
    <row r="56" customFormat="false" ht="13.8" hidden="false" customHeight="false" outlineLevel="0" collapsed="false">
      <c r="A56" s="30" t="s">
        <v>21</v>
      </c>
      <c r="B56" s="17" t="n">
        <v>403.2951515775</v>
      </c>
      <c r="C56" s="33" t="n">
        <v>939.180489975</v>
      </c>
      <c r="D56" s="33" t="n">
        <v>5427.2678862675</v>
      </c>
      <c r="E56" s="19"/>
      <c r="F56" s="20" t="n">
        <v>6769.74352782</v>
      </c>
      <c r="G56" s="20"/>
      <c r="H56" s="6" t="s">
        <v>21</v>
      </c>
      <c r="I56" s="34" t="n">
        <v>422.077605</v>
      </c>
      <c r="J56" s="34" t="n">
        <v>982.92045</v>
      </c>
      <c r="K56" s="62" t="n">
        <v>5680.029185</v>
      </c>
      <c r="L56" s="23"/>
      <c r="M56" s="24" t="n">
        <f aca="false">K56+J56+I56</f>
        <v>7085.02724</v>
      </c>
      <c r="N56" s="6" t="s">
        <v>21</v>
      </c>
      <c r="O56" s="22" t="n">
        <f aca="false">SUM(I56*1.085977285)</f>
        <v>458.366691537202</v>
      </c>
      <c r="P56" s="34" t="n">
        <f aca="false">SUM(J56*1.085977285)</f>
        <v>1067.42928166198</v>
      </c>
      <c r="Q56" s="34" t="n">
        <f aca="false">SUM(K56*1.085977285)</f>
        <v>6168.38267304706</v>
      </c>
      <c r="R56" s="25"/>
      <c r="S56" s="24" t="n">
        <f aca="false">Q56+P56+O56</f>
        <v>7694.17864624624</v>
      </c>
      <c r="T56" s="9" t="s">
        <v>28</v>
      </c>
      <c r="U56" s="26" t="s">
        <v>11</v>
      </c>
      <c r="V56" s="49" t="s">
        <v>31</v>
      </c>
      <c r="W56" s="25"/>
      <c r="X56" s="29"/>
    </row>
    <row r="57" customFormat="false" ht="13.8" hidden="false" customHeight="false" outlineLevel="0" collapsed="false">
      <c r="A57" s="30" t="s">
        <v>29</v>
      </c>
      <c r="B57" s="17" t="n">
        <v>331.47546705</v>
      </c>
      <c r="C57" s="59"/>
      <c r="D57" s="31"/>
      <c r="E57" s="19"/>
      <c r="F57" s="20" t="n">
        <v>6697.9238432925</v>
      </c>
      <c r="G57" s="20"/>
      <c r="H57" s="6" t="s">
        <v>29</v>
      </c>
      <c r="I57" s="34" t="n">
        <v>346.9131</v>
      </c>
      <c r="J57" s="61"/>
      <c r="K57" s="75"/>
      <c r="L57" s="23"/>
      <c r="M57" s="24" t="n">
        <f aca="false">K56+J56+I57</f>
        <v>7009.862735</v>
      </c>
      <c r="N57" s="6" t="s">
        <v>29</v>
      </c>
      <c r="O57" s="22" t="n">
        <f aca="false">SUM(I57*1.085977285)</f>
        <v>376.739746468933</v>
      </c>
      <c r="P57" s="22"/>
      <c r="Q57" s="76"/>
      <c r="R57" s="25"/>
      <c r="S57" s="24" t="n">
        <f aca="false">Q56+P56+O57</f>
        <v>7612.55170117798</v>
      </c>
      <c r="T57" s="9" t="s">
        <v>24</v>
      </c>
      <c r="U57" s="26" t="s">
        <v>11</v>
      </c>
      <c r="V57" s="36"/>
      <c r="W57" s="39"/>
      <c r="X57" s="29"/>
    </row>
    <row r="58" customFormat="false" ht="13.8" hidden="false" customHeight="false" outlineLevel="0" collapsed="false">
      <c r="A58" s="30" t="s">
        <v>17</v>
      </c>
      <c r="B58" s="17" t="n">
        <v>353.57383152</v>
      </c>
      <c r="C58" s="18" t="n">
        <v>839.73784986</v>
      </c>
      <c r="D58" s="45"/>
      <c r="E58" s="19"/>
      <c r="F58" s="20" t="n">
        <v>6620.5795676475</v>
      </c>
      <c r="G58" s="20"/>
      <c r="H58" s="6" t="s">
        <v>17</v>
      </c>
      <c r="I58" s="34" t="n">
        <v>370.04064</v>
      </c>
      <c r="J58" s="34" t="n">
        <v>878.84652</v>
      </c>
      <c r="K58" s="48"/>
      <c r="L58" s="23"/>
      <c r="M58" s="24" t="n">
        <f aca="false">K56+J58+I58</f>
        <v>6928.916345</v>
      </c>
      <c r="N58" s="6" t="s">
        <v>17</v>
      </c>
      <c r="O58" s="22" t="n">
        <f aca="false">SUM(I58*1.085977285)</f>
        <v>401.855729566862</v>
      </c>
      <c r="P58" s="22" t="n">
        <f aca="false">SUM(J58*1.085977285)</f>
        <v>954.407357721298</v>
      </c>
      <c r="Q58" s="77"/>
      <c r="R58" s="25"/>
      <c r="S58" s="24" t="n">
        <f aca="false">Q56+P58+O58</f>
        <v>7524.64576033522</v>
      </c>
      <c r="T58" s="9" t="s">
        <v>30</v>
      </c>
      <c r="U58" s="26" t="s">
        <v>11</v>
      </c>
      <c r="V58" s="49" t="s">
        <v>31</v>
      </c>
      <c r="W58" s="28" t="s">
        <v>38</v>
      </c>
      <c r="X58" s="29"/>
    </row>
    <row r="59" customFormat="false" ht="13.8" hidden="false" customHeight="false" outlineLevel="0" collapsed="false">
      <c r="A59" s="30" t="s">
        <v>33</v>
      </c>
      <c r="B59" s="17" t="n">
        <v>337.0000581675</v>
      </c>
      <c r="C59" s="31"/>
      <c r="D59" s="31"/>
      <c r="E59" s="19"/>
      <c r="F59" s="78" t="n">
        <v>6604.005794295</v>
      </c>
      <c r="G59" s="78"/>
      <c r="H59" s="6" t="s">
        <v>33</v>
      </c>
      <c r="I59" s="34" t="n">
        <v>352.694985</v>
      </c>
      <c r="J59" s="32"/>
      <c r="K59" s="32"/>
      <c r="L59" s="23"/>
      <c r="M59" s="24" t="n">
        <f aca="false">K56+J58+I59</f>
        <v>6911.57069</v>
      </c>
      <c r="N59" s="6" t="s">
        <v>33</v>
      </c>
      <c r="O59" s="22" t="n">
        <f aca="false">SUM(I59*1.085977285)</f>
        <v>383.018742243416</v>
      </c>
      <c r="P59" s="25"/>
      <c r="Q59" s="25"/>
      <c r="R59" s="25"/>
      <c r="S59" s="24" t="n">
        <f aca="false">Q56+P58+O59</f>
        <v>7505.80877301178</v>
      </c>
      <c r="T59" s="9" t="s">
        <v>34</v>
      </c>
      <c r="U59" s="26" t="s">
        <v>11</v>
      </c>
      <c r="V59" s="25"/>
      <c r="W59" s="25"/>
      <c r="X59" s="29"/>
    </row>
    <row r="60" customFormat="false" ht="13.8" hidden="false" customHeight="false" outlineLevel="0" collapsed="false">
      <c r="A60" s="30" t="s">
        <v>10</v>
      </c>
      <c r="B60" s="17" t="n">
        <v>1161.65831691</v>
      </c>
      <c r="C60" s="31"/>
      <c r="D60" s="31"/>
      <c r="E60" s="19"/>
      <c r="F60" s="33" t="n">
        <v>6437.6428341225</v>
      </c>
      <c r="G60" s="33"/>
      <c r="H60" s="6" t="s">
        <v>10</v>
      </c>
      <c r="I60" s="62" t="n">
        <v>1215.75962</v>
      </c>
      <c r="J60" s="32"/>
      <c r="K60" s="32"/>
      <c r="L60" s="23"/>
      <c r="M60" s="24" t="n">
        <f aca="false">K31+I60</f>
        <v>6737.459795</v>
      </c>
      <c r="N60" s="6" t="s">
        <v>10</v>
      </c>
      <c r="O60" s="22" t="n">
        <f aca="false">SUM(I60*1.085977285)</f>
        <v>1320.28733134023</v>
      </c>
      <c r="P60" s="25"/>
      <c r="Q60" s="25"/>
      <c r="R60" s="25"/>
      <c r="S60" s="24" t="n">
        <f aca="false">Q31+O60</f>
        <v>7316.72829597076</v>
      </c>
      <c r="T60" s="9" t="s">
        <v>43</v>
      </c>
      <c r="U60" s="26" t="s">
        <v>11</v>
      </c>
      <c r="V60" s="25"/>
      <c r="W60" s="39"/>
      <c r="X60" s="29"/>
    </row>
    <row r="61" customFormat="false" ht="13.8" hidden="false" customHeight="false" outlineLevel="0" collapsed="false">
      <c r="A61" s="54" t="s">
        <v>44</v>
      </c>
      <c r="B61" s="54"/>
      <c r="C61" s="54"/>
      <c r="D61" s="54"/>
      <c r="E61" s="54"/>
      <c r="F61" s="54"/>
      <c r="G61" s="73"/>
      <c r="H61" s="6" t="s">
        <v>44</v>
      </c>
      <c r="I61" s="6"/>
      <c r="J61" s="6"/>
      <c r="K61" s="6"/>
      <c r="L61" s="6"/>
      <c r="M61" s="6"/>
      <c r="N61" s="15"/>
      <c r="O61" s="15"/>
      <c r="P61" s="15"/>
      <c r="Q61" s="15"/>
      <c r="R61" s="15"/>
      <c r="T61" s="9" t="s">
        <v>44</v>
      </c>
      <c r="U61" s="9"/>
      <c r="V61" s="9"/>
      <c r="W61" s="9"/>
      <c r="X61" s="9"/>
    </row>
    <row r="62" customFormat="false" ht="13.8" hidden="false" customHeight="false" outlineLevel="0" collapsed="false">
      <c r="A62" s="30" t="s">
        <v>9</v>
      </c>
      <c r="B62" s="17" t="n">
        <v>1743.7875</v>
      </c>
      <c r="C62" s="18" t="n">
        <v>2340.975</v>
      </c>
      <c r="D62" s="18" t="n">
        <v>2552.1405</v>
      </c>
      <c r="E62" s="17" t="n">
        <v>1130.3565</v>
      </c>
      <c r="F62" s="20" t="n">
        <v>7767.2595</v>
      </c>
      <c r="G62" s="20"/>
      <c r="H62" s="79" t="s">
        <v>9</v>
      </c>
      <c r="I62" s="34" t="n">
        <v>1825</v>
      </c>
      <c r="J62" s="34" t="n">
        <v>2450</v>
      </c>
      <c r="K62" s="34" t="n">
        <v>2671</v>
      </c>
      <c r="L62" s="34" t="n">
        <v>1583</v>
      </c>
      <c r="M62" s="80" t="n">
        <f aca="false">L62+K62+J62+I62</f>
        <v>8529</v>
      </c>
      <c r="N62" s="79" t="s">
        <v>9</v>
      </c>
      <c r="O62" s="34" t="n">
        <f aca="false">SUM(I62*1.085977285)</f>
        <v>1981.908545125</v>
      </c>
      <c r="P62" s="34" t="n">
        <f aca="false">SUM(J62*1.085977285)</f>
        <v>2660.64434825</v>
      </c>
      <c r="Q62" s="34" t="n">
        <f aca="false">SUM(K62*1.085977285)</f>
        <v>2900.645328235</v>
      </c>
      <c r="R62" s="64" t="n">
        <v>1720</v>
      </c>
      <c r="S62" s="80" t="n">
        <f aca="false">R62+Q62+P62+O62</f>
        <v>9263.19822161</v>
      </c>
      <c r="T62" s="9" t="s">
        <v>9</v>
      </c>
      <c r="U62" s="81" t="s">
        <v>45</v>
      </c>
      <c r="V62" s="81" t="s">
        <v>45</v>
      </c>
      <c r="W62" s="81" t="s">
        <v>46</v>
      </c>
      <c r="X62" s="82"/>
    </row>
    <row r="63" customFormat="false" ht="13.8" hidden="false" customHeight="false" outlineLevel="0" collapsed="false">
      <c r="A63" s="30" t="s">
        <v>43</v>
      </c>
      <c r="B63" s="17" t="n">
        <v>1557.465</v>
      </c>
      <c r="C63" s="31"/>
      <c r="D63" s="31"/>
      <c r="E63" s="19" t="n">
        <v>300</v>
      </c>
      <c r="F63" s="20" t="n">
        <v>7580.937</v>
      </c>
      <c r="G63" s="20"/>
      <c r="H63" s="79" t="s">
        <v>43</v>
      </c>
      <c r="I63" s="34" t="n">
        <v>1630</v>
      </c>
      <c r="J63" s="32"/>
      <c r="K63" s="32"/>
      <c r="L63" s="83" t="s">
        <v>47</v>
      </c>
      <c r="M63" s="80" t="n">
        <f aca="false">L62+K62+J62+I63</f>
        <v>8334</v>
      </c>
      <c r="N63" s="79" t="s">
        <v>43</v>
      </c>
      <c r="O63" s="34" t="n">
        <f aca="false">SUM(I63*1.085977285)</f>
        <v>1770.14297455</v>
      </c>
      <c r="P63" s="34"/>
      <c r="Q63" s="34"/>
      <c r="R63" s="32"/>
      <c r="S63" s="80" t="n">
        <f aca="false">R62+Q62+P62+O63</f>
        <v>9051.432651035</v>
      </c>
      <c r="T63" s="9" t="s">
        <v>43</v>
      </c>
      <c r="U63" s="81" t="s">
        <v>45</v>
      </c>
      <c r="V63" s="39"/>
      <c r="W63" s="81"/>
      <c r="X63" s="29" t="s">
        <v>48</v>
      </c>
    </row>
    <row r="64" customFormat="false" ht="13.8" hidden="false" customHeight="false" outlineLevel="0" collapsed="false">
      <c r="A64" s="16" t="s">
        <v>16</v>
      </c>
      <c r="B64" s="17" t="n">
        <v>1451.4045</v>
      </c>
      <c r="C64" s="33" t="n">
        <v>2340.975</v>
      </c>
      <c r="D64" s="31"/>
      <c r="E64" s="19"/>
      <c r="F64" s="20" t="n">
        <v>7474.8765</v>
      </c>
      <c r="G64" s="20"/>
      <c r="H64" s="84" t="s">
        <v>16</v>
      </c>
      <c r="I64" s="34" t="n">
        <v>1519</v>
      </c>
      <c r="J64" s="34" t="n">
        <v>2450</v>
      </c>
      <c r="K64" s="32"/>
      <c r="L64" s="83"/>
      <c r="M64" s="80" t="n">
        <f aca="false">L62+K62+J64+I64</f>
        <v>8223</v>
      </c>
      <c r="N64" s="84" t="s">
        <v>16</v>
      </c>
      <c r="O64" s="34" t="n">
        <f aca="false">SUM(I64*1.085977285)</f>
        <v>1649.599495915</v>
      </c>
      <c r="P64" s="34" t="n">
        <f aca="false">SUM(J64*1.085977285)</f>
        <v>2660.64434825</v>
      </c>
      <c r="Q64" s="34"/>
      <c r="R64" s="32"/>
      <c r="S64" s="80" t="n">
        <f aca="false">R62+Q62+P64+O64</f>
        <v>8930.8891724</v>
      </c>
      <c r="T64" s="85" t="s">
        <v>16</v>
      </c>
      <c r="U64" s="81" t="s">
        <v>45</v>
      </c>
      <c r="V64" s="81" t="s">
        <v>45</v>
      </c>
      <c r="W64" s="81" t="s">
        <v>46</v>
      </c>
      <c r="X64" s="29"/>
    </row>
    <row r="65" customFormat="false" ht="13.8" hidden="false" customHeight="false" outlineLevel="0" collapsed="false">
      <c r="A65" s="30" t="s">
        <v>49</v>
      </c>
      <c r="B65" s="17" t="n">
        <v>1318.59</v>
      </c>
      <c r="C65" s="31"/>
      <c r="D65" s="31"/>
      <c r="E65" s="19"/>
      <c r="F65" s="20" t="n">
        <v>7342.062</v>
      </c>
      <c r="G65" s="20"/>
      <c r="H65" s="79" t="s">
        <v>49</v>
      </c>
      <c r="I65" s="34" t="n">
        <v>1380</v>
      </c>
      <c r="J65" s="32"/>
      <c r="K65" s="32"/>
      <c r="L65" s="83"/>
      <c r="M65" s="80" t="n">
        <f aca="false">L62+K62+J64+I65</f>
        <v>8084</v>
      </c>
      <c r="N65" s="79" t="s">
        <v>49</v>
      </c>
      <c r="O65" s="34" t="n">
        <f aca="false">SUM(I65*1.085977285)</f>
        <v>1498.6486533</v>
      </c>
      <c r="P65" s="34"/>
      <c r="Q65" s="34"/>
      <c r="R65" s="32"/>
      <c r="S65" s="80" t="n">
        <f aca="false">R62+Q62+P64+O65</f>
        <v>8779.938329785</v>
      </c>
      <c r="T65" s="9" t="s">
        <v>49</v>
      </c>
      <c r="U65" s="81" t="s">
        <v>45</v>
      </c>
      <c r="V65" s="25"/>
      <c r="W65" s="81"/>
      <c r="X65" s="29" t="s">
        <v>48</v>
      </c>
    </row>
    <row r="66" customFormat="false" ht="13.8" hidden="false" customHeight="false" outlineLevel="0" collapsed="false">
      <c r="A66" s="16" t="s">
        <v>20</v>
      </c>
      <c r="B66" s="17" t="n">
        <v>1263.171</v>
      </c>
      <c r="C66" s="33" t="n">
        <v>2340.975</v>
      </c>
      <c r="D66" s="33" t="n">
        <v>2552.1405</v>
      </c>
      <c r="E66" s="19"/>
      <c r="F66" s="20" t="n">
        <v>7286.643</v>
      </c>
      <c r="G66" s="20"/>
      <c r="H66" s="84" t="s">
        <v>20</v>
      </c>
      <c r="I66" s="34" t="n">
        <v>1322</v>
      </c>
      <c r="J66" s="34" t="n">
        <v>2450</v>
      </c>
      <c r="K66" s="34" t="n">
        <v>2671</v>
      </c>
      <c r="L66" s="83"/>
      <c r="M66" s="80" t="n">
        <f aca="false">L62+K66+J66+I66</f>
        <v>8026</v>
      </c>
      <c r="N66" s="84" t="s">
        <v>20</v>
      </c>
      <c r="O66" s="34" t="n">
        <f aca="false">SUM(I66*1.085977285)</f>
        <v>1435.66197077</v>
      </c>
      <c r="P66" s="34" t="n">
        <f aca="false">SUM(J66*1.085977285)</f>
        <v>2660.64434825</v>
      </c>
      <c r="Q66" s="34" t="n">
        <f aca="false">SUM(K66*1.085977285)</f>
        <v>2900.645328235</v>
      </c>
      <c r="R66" s="32"/>
      <c r="S66" s="80" t="n">
        <f aca="false">R62+Q66+P66+O66</f>
        <v>8716.951647255</v>
      </c>
      <c r="T66" s="85" t="s">
        <v>20</v>
      </c>
      <c r="U66" s="81" t="s">
        <v>45</v>
      </c>
      <c r="V66" s="81" t="s">
        <v>45</v>
      </c>
      <c r="W66" s="81" t="s">
        <v>46</v>
      </c>
      <c r="X66" s="23"/>
    </row>
    <row r="67" customFormat="false" ht="13.8" hidden="false" customHeight="false" outlineLevel="0" collapsed="false">
      <c r="A67" s="30" t="s">
        <v>28</v>
      </c>
      <c r="B67" s="17" t="n">
        <v>1095.003</v>
      </c>
      <c r="C67" s="31"/>
      <c r="D67" s="31"/>
      <c r="E67" s="19"/>
      <c r="F67" s="20" t="n">
        <v>7118.475</v>
      </c>
      <c r="G67" s="20"/>
      <c r="H67" s="79" t="s">
        <v>28</v>
      </c>
      <c r="I67" s="34" t="n">
        <v>1146</v>
      </c>
      <c r="J67" s="32"/>
      <c r="K67" s="32"/>
      <c r="L67" s="83"/>
      <c r="M67" s="80" t="n">
        <f aca="false">L62+K66+J66+I67</f>
        <v>7850</v>
      </c>
      <c r="N67" s="79" t="s">
        <v>28</v>
      </c>
      <c r="O67" s="34" t="n">
        <f aca="false">SUM(I67*1.085977285)</f>
        <v>1244.52996861</v>
      </c>
      <c r="P67" s="34"/>
      <c r="Q67" s="34"/>
      <c r="R67" s="32"/>
      <c r="S67" s="80" t="n">
        <f aca="false">R62+Q66+P66+O67</f>
        <v>8525.819645095</v>
      </c>
      <c r="T67" s="9" t="s">
        <v>28</v>
      </c>
      <c r="U67" s="81" t="s">
        <v>45</v>
      </c>
      <c r="V67" s="25"/>
      <c r="W67" s="81"/>
      <c r="X67" s="29" t="s">
        <v>48</v>
      </c>
    </row>
    <row r="68" customFormat="false" ht="13.8" hidden="false" customHeight="false" outlineLevel="0" collapsed="false">
      <c r="A68" s="16" t="s">
        <v>26</v>
      </c>
      <c r="B68" s="17" t="n">
        <v>994.6755</v>
      </c>
      <c r="C68" s="33" t="n">
        <v>2340.975</v>
      </c>
      <c r="D68" s="31"/>
      <c r="E68" s="19"/>
      <c r="F68" s="20" t="n">
        <v>7018.1475</v>
      </c>
      <c r="G68" s="20"/>
      <c r="H68" s="84" t="s">
        <v>26</v>
      </c>
      <c r="I68" s="34" t="n">
        <v>1041</v>
      </c>
      <c r="J68" s="34" t="n">
        <v>2450</v>
      </c>
      <c r="K68" s="32"/>
      <c r="L68" s="83"/>
      <c r="M68" s="80" t="n">
        <f aca="false">L62+K66+J68+I68</f>
        <v>7745</v>
      </c>
      <c r="N68" s="84" t="s">
        <v>26</v>
      </c>
      <c r="O68" s="34" t="n">
        <f aca="false">SUM(I68*1.085977285)</f>
        <v>1130.502353685</v>
      </c>
      <c r="P68" s="34" t="n">
        <f aca="false">SUM(J68*1.085977285)</f>
        <v>2660.64434825</v>
      </c>
      <c r="Q68" s="34"/>
      <c r="R68" s="32"/>
      <c r="S68" s="80" t="n">
        <f aca="false">R62+Q66+P68+O68</f>
        <v>8411.79203017</v>
      </c>
      <c r="T68" s="85" t="s">
        <v>26</v>
      </c>
      <c r="U68" s="81" t="s">
        <v>45</v>
      </c>
      <c r="V68" s="81" t="s">
        <v>45</v>
      </c>
      <c r="W68" s="81" t="s">
        <v>46</v>
      </c>
      <c r="X68" s="29"/>
    </row>
    <row r="69" customFormat="false" ht="13.8" hidden="false" customHeight="false" outlineLevel="0" collapsed="false">
      <c r="A69" s="30" t="s">
        <v>50</v>
      </c>
      <c r="B69" s="17" t="n">
        <v>972.699</v>
      </c>
      <c r="C69" s="31"/>
      <c r="D69" s="31"/>
      <c r="E69" s="19"/>
      <c r="F69" s="20" t="n">
        <v>6996.171</v>
      </c>
      <c r="G69" s="20"/>
      <c r="H69" s="79" t="s">
        <v>50</v>
      </c>
      <c r="I69" s="34" t="n">
        <v>1018</v>
      </c>
      <c r="J69" s="32"/>
      <c r="K69" s="32"/>
      <c r="L69" s="83"/>
      <c r="M69" s="80" t="n">
        <f aca="false">L62+K66+J68+I69</f>
        <v>7722</v>
      </c>
      <c r="N69" s="79" t="s">
        <v>50</v>
      </c>
      <c r="O69" s="34" t="n">
        <f aca="false">SUM(I69*1.085977285)</f>
        <v>1105.52487613</v>
      </c>
      <c r="P69" s="34"/>
      <c r="Q69" s="34"/>
      <c r="R69" s="32"/>
      <c r="S69" s="80" t="n">
        <f aca="false">R62+Q66+P68+O69</f>
        <v>8386.814552615</v>
      </c>
      <c r="T69" s="9" t="s">
        <v>50</v>
      </c>
      <c r="U69" s="81" t="s">
        <v>45</v>
      </c>
      <c r="V69" s="25"/>
      <c r="W69" s="81"/>
      <c r="X69" s="29" t="s">
        <v>48</v>
      </c>
    </row>
    <row r="70" customFormat="false" ht="13.8" hidden="false" customHeight="false" outlineLevel="0" collapsed="false">
      <c r="A70" s="16" t="s">
        <v>21</v>
      </c>
      <c r="B70" s="17" t="n">
        <v>839.8845</v>
      </c>
      <c r="C70" s="33" t="n">
        <v>2340.975</v>
      </c>
      <c r="D70" s="33" t="n">
        <v>2552.1405</v>
      </c>
      <c r="E70" s="19"/>
      <c r="F70" s="20" t="n">
        <v>6863.3565</v>
      </c>
      <c r="G70" s="20"/>
      <c r="H70" s="84" t="s">
        <v>21</v>
      </c>
      <c r="I70" s="34" t="n">
        <v>879</v>
      </c>
      <c r="J70" s="34" t="n">
        <v>2450</v>
      </c>
      <c r="K70" s="34" t="n">
        <v>2671</v>
      </c>
      <c r="L70" s="83"/>
      <c r="M70" s="80" t="n">
        <f aca="false">L62+K70+J70+I70</f>
        <v>7583</v>
      </c>
      <c r="N70" s="84" t="s">
        <v>21</v>
      </c>
      <c r="O70" s="34" t="n">
        <f aca="false">SUM(I70*1.085977285)</f>
        <v>954.574033515</v>
      </c>
      <c r="P70" s="34" t="n">
        <f aca="false">SUM(J70*1.085977285)</f>
        <v>2660.64434825</v>
      </c>
      <c r="Q70" s="34" t="n">
        <f aca="false">SUM(K70*1.085977285)</f>
        <v>2900.645328235</v>
      </c>
      <c r="R70" s="32"/>
      <c r="S70" s="80" t="n">
        <f aca="false">R62+Q70+P70+O70</f>
        <v>8235.86371</v>
      </c>
      <c r="T70" s="85" t="s">
        <v>21</v>
      </c>
      <c r="U70" s="81" t="s">
        <v>45</v>
      </c>
      <c r="V70" s="81" t="s">
        <v>51</v>
      </c>
      <c r="W70" s="81" t="s">
        <v>46</v>
      </c>
      <c r="X70" s="23"/>
    </row>
    <row r="71" customFormat="false" ht="13.8" hidden="false" customHeight="false" outlineLevel="0" collapsed="false">
      <c r="A71" s="30" t="s">
        <v>19</v>
      </c>
      <c r="B71" s="17" t="n">
        <v>792.1095</v>
      </c>
      <c r="C71" s="31"/>
      <c r="D71" s="31"/>
      <c r="E71" s="19"/>
      <c r="F71" s="20" t="n">
        <v>6815.5815</v>
      </c>
      <c r="G71" s="20"/>
      <c r="H71" s="79" t="s">
        <v>19</v>
      </c>
      <c r="I71" s="34" t="n">
        <v>829</v>
      </c>
      <c r="J71" s="32"/>
      <c r="K71" s="32"/>
      <c r="L71" s="83"/>
      <c r="M71" s="80" t="n">
        <f aca="false">L62+K70+J70+I71</f>
        <v>7533</v>
      </c>
      <c r="N71" s="79" t="s">
        <v>19</v>
      </c>
      <c r="O71" s="34" t="n">
        <f aca="false">SUM(I71*1.085977285)</f>
        <v>900.275169265</v>
      </c>
      <c r="P71" s="34"/>
      <c r="Q71" s="32"/>
      <c r="R71" s="32"/>
      <c r="S71" s="80" t="n">
        <f aca="false">R62+Q70+P70+O71</f>
        <v>8181.56484575</v>
      </c>
      <c r="T71" s="9" t="s">
        <v>19</v>
      </c>
      <c r="U71" s="81" t="s">
        <v>45</v>
      </c>
      <c r="V71" s="25"/>
      <c r="W71" s="81"/>
      <c r="X71" s="29" t="s">
        <v>48</v>
      </c>
    </row>
    <row r="72" customFormat="false" ht="13.8" hidden="false" customHeight="false" outlineLevel="0" collapsed="false">
      <c r="A72" s="16" t="s">
        <v>33</v>
      </c>
      <c r="B72" s="17" t="n">
        <v>702.2925</v>
      </c>
      <c r="C72" s="33" t="n">
        <v>2340.975</v>
      </c>
      <c r="D72" s="31"/>
      <c r="E72" s="19"/>
      <c r="F72" s="20" t="n">
        <v>6725.7645</v>
      </c>
      <c r="G72" s="20"/>
      <c r="H72" s="84" t="s">
        <v>33</v>
      </c>
      <c r="I72" s="34" t="n">
        <v>735</v>
      </c>
      <c r="J72" s="34" t="n">
        <v>2450</v>
      </c>
      <c r="K72" s="32"/>
      <c r="L72" s="83"/>
      <c r="M72" s="80" t="n">
        <f aca="false">L62+K70+J72+I72</f>
        <v>7439</v>
      </c>
      <c r="N72" s="84" t="s">
        <v>33</v>
      </c>
      <c r="O72" s="34" t="n">
        <f aca="false">SUM(I72*1.085977285)</f>
        <v>798.193304475</v>
      </c>
      <c r="P72" s="34" t="n">
        <f aca="false">SUM(J72*1.085977285)</f>
        <v>2660.64434825</v>
      </c>
      <c r="Q72" s="32"/>
      <c r="R72" s="32"/>
      <c r="S72" s="80" t="n">
        <f aca="false">R62+Q70+P72+O72</f>
        <v>8079.48298096</v>
      </c>
      <c r="T72" s="85" t="s">
        <v>33</v>
      </c>
      <c r="U72" s="81" t="s">
        <v>45</v>
      </c>
      <c r="V72" s="81" t="s">
        <v>45</v>
      </c>
      <c r="W72" s="81" t="s">
        <v>46</v>
      </c>
      <c r="X72" s="29"/>
    </row>
    <row r="73" customFormat="false" ht="13.8" hidden="false" customHeight="false" outlineLevel="0" collapsed="false">
      <c r="A73" s="30" t="s">
        <v>10</v>
      </c>
      <c r="B73" s="17" t="n">
        <v>638.274</v>
      </c>
      <c r="C73" s="31"/>
      <c r="D73" s="31"/>
      <c r="E73" s="19"/>
      <c r="F73" s="20" t="n">
        <v>6661.746</v>
      </c>
      <c r="G73" s="20"/>
      <c r="H73" s="79" t="s">
        <v>10</v>
      </c>
      <c r="I73" s="34" t="n">
        <v>668</v>
      </c>
      <c r="J73" s="32"/>
      <c r="K73" s="32"/>
      <c r="L73" s="83"/>
      <c r="M73" s="80" t="n">
        <f aca="false">L62+K70+J72+I73</f>
        <v>7372</v>
      </c>
      <c r="N73" s="79" t="s">
        <v>10</v>
      </c>
      <c r="O73" s="34" t="n">
        <f aca="false">SUM(I73*1.085977285)</f>
        <v>725.43282638</v>
      </c>
      <c r="P73" s="32"/>
      <c r="Q73" s="32"/>
      <c r="R73" s="32"/>
      <c r="S73" s="80" t="n">
        <f aca="false">R62+Q70+P72+O73</f>
        <v>8006.722502865</v>
      </c>
      <c r="T73" s="9" t="s">
        <v>10</v>
      </c>
      <c r="U73" s="81" t="s">
        <v>45</v>
      </c>
      <c r="V73" s="25"/>
      <c r="W73" s="81"/>
      <c r="X73" s="29" t="s">
        <v>48</v>
      </c>
    </row>
  </sheetData>
  <mergeCells count="19">
    <mergeCell ref="A1:C1"/>
    <mergeCell ref="I1:J1"/>
    <mergeCell ref="K1:L1"/>
    <mergeCell ref="U1:V1"/>
    <mergeCell ref="A2:F2"/>
    <mergeCell ref="H2:M2"/>
    <mergeCell ref="T2:X2"/>
    <mergeCell ref="A17:F17"/>
    <mergeCell ref="H17:M17"/>
    <mergeCell ref="T17:X17"/>
    <mergeCell ref="A32:F32"/>
    <mergeCell ref="H32:M32"/>
    <mergeCell ref="T32:X32"/>
    <mergeCell ref="A47:F47"/>
    <mergeCell ref="H47:M47"/>
    <mergeCell ref="T47:X47"/>
    <mergeCell ref="A61:F61"/>
    <mergeCell ref="H61:M61"/>
    <mergeCell ref="T61:X61"/>
  </mergeCells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36" zoomScaleNormal="36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12.1377551020408"/>
  </cols>
  <sheetData/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36" zoomScaleNormal="36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12.1377551020408"/>
  </cols>
  <sheetData/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</TotalTime>
  <Application>LibreOffice/5.0.6.3$MacOSX_X86_64 LibreOffice_project/490fc03b25318460cfc54456516ea2519c11d1aa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2011-05-09T13:45:42Z</dcterms:created>
  <dc:creator>Ernst Strobl</dc:creator>
  <dc:language>de-DE</dc:language>
  <cp:lastPrinted>2012-03-05T09:55:09Z</cp:lastPrinted>
  <dcterms:modified xsi:type="dcterms:W3CDTF">2017-06-23T22:41:14Z</dcterms:modified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